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Surface_Profilometry\Surface_Profilometry_MB media\"/>
    </mc:Choice>
  </mc:AlternateContent>
  <xr:revisionPtr revIDLastSave="0" documentId="13_ncr:1_{64520080-23BD-4BDE-9920-D99FE3E2D0DB}" xr6:coauthVersionLast="47" xr6:coauthVersionMax="47" xr10:uidLastSave="{00000000-0000-0000-0000-000000000000}"/>
  <bookViews>
    <workbookView xWindow="-28920" yWindow="-120" windowWidth="29040" windowHeight="16440" firstSheet="1" activeTab="7" xr2:uid="{7E4F0E60-85BB-4B1E-B729-854CD0FFEB09}"/>
  </bookViews>
  <sheets>
    <sheet name="Control_AR_Day0" sheetId="1" r:id="rId1"/>
    <sheet name="Control_AR_Day28" sheetId="13" r:id="rId2"/>
    <sheet name="Control_25M_Day0" sheetId="16" r:id="rId3"/>
    <sheet name="Control_25M_Day28" sheetId="17" r:id="rId4"/>
    <sheet name="Test_AR_Day0" sheetId="14" r:id="rId5"/>
    <sheet name="Test_AR_Day28" sheetId="2" r:id="rId6"/>
    <sheet name="Test_25M_Day0" sheetId="15" r:id="rId7"/>
    <sheet name="Test_25M_Day28" sheetId="3" r:id="rId8"/>
    <sheet name="Summary_Day0" sheetId="18" r:id="rId9"/>
    <sheet name="Summary_Day28" sheetId="19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9" i="19" l="1"/>
  <c r="Z29" i="19"/>
  <c r="Y29" i="19"/>
  <c r="X29" i="19"/>
  <c r="W29" i="19"/>
  <c r="V29" i="19"/>
  <c r="U29" i="19"/>
  <c r="T29" i="19"/>
  <c r="S29" i="19"/>
  <c r="R29" i="19"/>
  <c r="Q29" i="19"/>
  <c r="P29" i="19"/>
  <c r="M29" i="19"/>
  <c r="L29" i="19"/>
  <c r="K29" i="19"/>
  <c r="J29" i="19"/>
  <c r="I29" i="19"/>
  <c r="H29" i="19"/>
  <c r="G29" i="19"/>
  <c r="F29" i="19"/>
  <c r="E29" i="19"/>
  <c r="D29" i="19"/>
  <c r="C29" i="19"/>
  <c r="B29" i="19"/>
  <c r="AA28" i="19"/>
  <c r="Z28" i="19"/>
  <c r="Y28" i="19"/>
  <c r="X28" i="19"/>
  <c r="W28" i="19"/>
  <c r="V28" i="19"/>
  <c r="U28" i="19"/>
  <c r="T28" i="19"/>
  <c r="S28" i="19"/>
  <c r="R28" i="19"/>
  <c r="Q28" i="19"/>
  <c r="P28" i="19"/>
  <c r="M28" i="19"/>
  <c r="L28" i="19"/>
  <c r="K28" i="19"/>
  <c r="J28" i="19"/>
  <c r="I28" i="19"/>
  <c r="H28" i="19"/>
  <c r="G28" i="19"/>
  <c r="F28" i="19"/>
  <c r="E28" i="19"/>
  <c r="D28" i="19"/>
  <c r="C28" i="19"/>
  <c r="B28" i="19"/>
  <c r="AA65" i="18"/>
  <c r="Z65" i="18"/>
  <c r="Y65" i="18"/>
  <c r="X65" i="18"/>
  <c r="W65" i="18"/>
  <c r="V65" i="18"/>
  <c r="U65" i="18"/>
  <c r="T65" i="18"/>
  <c r="S65" i="18"/>
  <c r="R65" i="18"/>
  <c r="Q65" i="18"/>
  <c r="P65" i="18"/>
  <c r="M65" i="18"/>
  <c r="L65" i="18"/>
  <c r="K65" i="18"/>
  <c r="J65" i="18"/>
  <c r="I65" i="18"/>
  <c r="H65" i="18"/>
  <c r="G65" i="18"/>
  <c r="F65" i="18"/>
  <c r="E65" i="18"/>
  <c r="D65" i="18"/>
  <c r="C65" i="18"/>
  <c r="B65" i="18"/>
  <c r="AA64" i="18"/>
  <c r="Z64" i="18"/>
  <c r="Y64" i="18"/>
  <c r="X64" i="18"/>
  <c r="W64" i="18"/>
  <c r="V64" i="18"/>
  <c r="U64" i="18"/>
  <c r="T64" i="18"/>
  <c r="S64" i="18"/>
  <c r="R64" i="18"/>
  <c r="Q64" i="18"/>
  <c r="P64" i="18"/>
  <c r="M64" i="18"/>
  <c r="L64" i="18"/>
  <c r="K64" i="18"/>
  <c r="J64" i="18"/>
  <c r="I64" i="18"/>
  <c r="H64" i="18"/>
  <c r="G64" i="18"/>
  <c r="F64" i="18"/>
  <c r="E64" i="18"/>
  <c r="D64" i="18"/>
  <c r="C64" i="18"/>
  <c r="B64" i="18"/>
  <c r="M7" i="13"/>
  <c r="M8" i="13" s="1"/>
  <c r="L7" i="13"/>
  <c r="K7" i="13"/>
  <c r="J7" i="13"/>
  <c r="I7" i="13"/>
  <c r="H7" i="13"/>
  <c r="G7" i="13"/>
  <c r="F7" i="13"/>
  <c r="E7" i="13"/>
  <c r="D7" i="13"/>
  <c r="C7" i="13"/>
  <c r="B7" i="13"/>
  <c r="M6" i="13"/>
  <c r="L6" i="13"/>
  <c r="K6" i="13"/>
  <c r="J6" i="13"/>
  <c r="I6" i="13"/>
  <c r="H6" i="13"/>
  <c r="G6" i="13"/>
  <c r="F6" i="13"/>
  <c r="E6" i="13"/>
  <c r="D6" i="13"/>
  <c r="C6" i="13"/>
  <c r="B6" i="13"/>
  <c r="M5" i="13"/>
  <c r="L5" i="13"/>
  <c r="K5" i="13"/>
  <c r="J5" i="13"/>
  <c r="I5" i="13"/>
  <c r="H5" i="13"/>
  <c r="G5" i="13"/>
  <c r="F5" i="13"/>
  <c r="E5" i="13"/>
  <c r="D5" i="13"/>
  <c r="C5" i="13"/>
  <c r="B5" i="13"/>
  <c r="M4" i="13"/>
  <c r="L4" i="13"/>
  <c r="K4" i="13"/>
  <c r="J4" i="13"/>
  <c r="I4" i="13"/>
  <c r="H4" i="13"/>
  <c r="G4" i="13"/>
  <c r="F4" i="13"/>
  <c r="E4" i="13"/>
  <c r="D4" i="13"/>
  <c r="C4" i="13"/>
  <c r="B4" i="13"/>
  <c r="M3" i="13"/>
  <c r="L3" i="13"/>
  <c r="K3" i="13"/>
  <c r="J3" i="13"/>
  <c r="I3" i="13"/>
  <c r="H3" i="13"/>
  <c r="G3" i="13"/>
  <c r="F3" i="13"/>
  <c r="E3" i="13"/>
  <c r="D3" i="13"/>
  <c r="C3" i="13"/>
  <c r="B3" i="13"/>
  <c r="M7" i="17"/>
  <c r="L7" i="17"/>
  <c r="K7" i="17"/>
  <c r="J7" i="17"/>
  <c r="I7" i="17"/>
  <c r="H7" i="17"/>
  <c r="G7" i="17"/>
  <c r="F7" i="17"/>
  <c r="E7" i="17"/>
  <c r="D7" i="17"/>
  <c r="C7" i="17"/>
  <c r="B7" i="17"/>
  <c r="M6" i="17"/>
  <c r="L6" i="17"/>
  <c r="K6" i="17"/>
  <c r="J6" i="17"/>
  <c r="I6" i="17"/>
  <c r="H6" i="17"/>
  <c r="G6" i="17"/>
  <c r="F6" i="17"/>
  <c r="E6" i="17"/>
  <c r="D6" i="17"/>
  <c r="C6" i="17"/>
  <c r="B6" i="17"/>
  <c r="M5" i="17"/>
  <c r="L5" i="17"/>
  <c r="K5" i="17"/>
  <c r="J5" i="17"/>
  <c r="I5" i="17"/>
  <c r="H5" i="17"/>
  <c r="G5" i="17"/>
  <c r="F5" i="17"/>
  <c r="E5" i="17"/>
  <c r="D5" i="17"/>
  <c r="C5" i="17"/>
  <c r="B5" i="17"/>
  <c r="M4" i="17"/>
  <c r="L4" i="17"/>
  <c r="K4" i="17"/>
  <c r="J4" i="17"/>
  <c r="I4" i="17"/>
  <c r="H4" i="17"/>
  <c r="G4" i="17"/>
  <c r="F4" i="17"/>
  <c r="E4" i="17"/>
  <c r="D4" i="17"/>
  <c r="C4" i="17"/>
  <c r="B4" i="17"/>
  <c r="M3" i="17"/>
  <c r="L3" i="17"/>
  <c r="K3" i="17"/>
  <c r="J3" i="17"/>
  <c r="I3" i="17"/>
  <c r="H3" i="17"/>
  <c r="G3" i="17"/>
  <c r="F3" i="17"/>
  <c r="E3" i="17"/>
  <c r="D3" i="17"/>
  <c r="C3" i="17"/>
  <c r="B3" i="17"/>
  <c r="M7" i="2"/>
  <c r="L7" i="2"/>
  <c r="K7" i="2"/>
  <c r="J7" i="2"/>
  <c r="I7" i="2"/>
  <c r="H7" i="2"/>
  <c r="G7" i="2"/>
  <c r="F7" i="2"/>
  <c r="E7" i="2"/>
  <c r="D7" i="2"/>
  <c r="C7" i="2"/>
  <c r="B7" i="2"/>
  <c r="M6" i="2"/>
  <c r="L6" i="2"/>
  <c r="K6" i="2"/>
  <c r="J6" i="2"/>
  <c r="I6" i="2"/>
  <c r="H6" i="2"/>
  <c r="H8" i="2" s="1"/>
  <c r="G6" i="2"/>
  <c r="F6" i="2"/>
  <c r="E6" i="2"/>
  <c r="D6" i="2"/>
  <c r="C6" i="2"/>
  <c r="B6" i="2"/>
  <c r="M5" i="2"/>
  <c r="L5" i="2"/>
  <c r="K5" i="2"/>
  <c r="J5" i="2"/>
  <c r="I5" i="2"/>
  <c r="H5" i="2"/>
  <c r="G5" i="2"/>
  <c r="F5" i="2"/>
  <c r="E5" i="2"/>
  <c r="D5" i="2"/>
  <c r="C5" i="2"/>
  <c r="B5" i="2"/>
  <c r="M4" i="2"/>
  <c r="L4" i="2"/>
  <c r="K4" i="2"/>
  <c r="J4" i="2"/>
  <c r="I4" i="2"/>
  <c r="H4" i="2"/>
  <c r="G4" i="2"/>
  <c r="F4" i="2"/>
  <c r="E4" i="2"/>
  <c r="D4" i="2"/>
  <c r="C4" i="2"/>
  <c r="B4" i="2"/>
  <c r="M3" i="2"/>
  <c r="L3" i="2"/>
  <c r="K3" i="2"/>
  <c r="J3" i="2"/>
  <c r="I3" i="2"/>
  <c r="H3" i="2"/>
  <c r="G3" i="2"/>
  <c r="F3" i="2"/>
  <c r="E3" i="2"/>
  <c r="D3" i="2"/>
  <c r="C3" i="2"/>
  <c r="B3" i="2"/>
  <c r="M7" i="3"/>
  <c r="L7" i="3"/>
  <c r="K7" i="3"/>
  <c r="J7" i="3"/>
  <c r="I7" i="3"/>
  <c r="H7" i="3"/>
  <c r="G7" i="3"/>
  <c r="F7" i="3"/>
  <c r="E7" i="3"/>
  <c r="D7" i="3"/>
  <c r="C7" i="3"/>
  <c r="B7" i="3"/>
  <c r="M6" i="3"/>
  <c r="L6" i="3"/>
  <c r="K6" i="3"/>
  <c r="J6" i="3"/>
  <c r="I6" i="3"/>
  <c r="H6" i="3"/>
  <c r="G6" i="3"/>
  <c r="F6" i="3"/>
  <c r="E6" i="3"/>
  <c r="D6" i="3"/>
  <c r="C6" i="3"/>
  <c r="B6" i="3"/>
  <c r="M5" i="3"/>
  <c r="L5" i="3"/>
  <c r="K5" i="3"/>
  <c r="J5" i="3"/>
  <c r="I5" i="3"/>
  <c r="H5" i="3"/>
  <c r="G5" i="3"/>
  <c r="F5" i="3"/>
  <c r="E5" i="3"/>
  <c r="D5" i="3"/>
  <c r="C5" i="3"/>
  <c r="B5" i="3"/>
  <c r="M4" i="3"/>
  <c r="L4" i="3"/>
  <c r="K4" i="3"/>
  <c r="J4" i="3"/>
  <c r="I4" i="3"/>
  <c r="H4" i="3"/>
  <c r="G4" i="3"/>
  <c r="F4" i="3"/>
  <c r="E4" i="3"/>
  <c r="D4" i="3"/>
  <c r="C4" i="3"/>
  <c r="B4" i="3"/>
  <c r="M3" i="3"/>
  <c r="L3" i="3"/>
  <c r="K3" i="3"/>
  <c r="J3" i="3"/>
  <c r="I3" i="3"/>
  <c r="H3" i="3"/>
  <c r="G3" i="3"/>
  <c r="F3" i="3"/>
  <c r="E3" i="3"/>
  <c r="D3" i="3"/>
  <c r="C3" i="3"/>
  <c r="B3" i="3"/>
  <c r="B3" i="1"/>
  <c r="M12" i="15"/>
  <c r="L12" i="15"/>
  <c r="K12" i="15"/>
  <c r="J12" i="15"/>
  <c r="I12" i="15"/>
  <c r="H12" i="15"/>
  <c r="G12" i="15"/>
  <c r="F12" i="15"/>
  <c r="E12" i="15"/>
  <c r="D12" i="15"/>
  <c r="C12" i="15"/>
  <c r="B12" i="15"/>
  <c r="M11" i="15"/>
  <c r="L11" i="15"/>
  <c r="K11" i="15"/>
  <c r="J11" i="15"/>
  <c r="I11" i="15"/>
  <c r="H11" i="15"/>
  <c r="G11" i="15"/>
  <c r="G13" i="15" s="1"/>
  <c r="F11" i="15"/>
  <c r="E11" i="15"/>
  <c r="D11" i="15"/>
  <c r="C11" i="15"/>
  <c r="B11" i="15"/>
  <c r="M10" i="15"/>
  <c r="L10" i="15"/>
  <c r="K10" i="15"/>
  <c r="J10" i="15"/>
  <c r="I10" i="15"/>
  <c r="H10" i="15"/>
  <c r="G10" i="15"/>
  <c r="F10" i="15"/>
  <c r="E10" i="15"/>
  <c r="D10" i="15"/>
  <c r="C10" i="15"/>
  <c r="B10" i="15"/>
  <c r="M9" i="15"/>
  <c r="L9" i="15"/>
  <c r="K9" i="15"/>
  <c r="J9" i="15"/>
  <c r="I9" i="15"/>
  <c r="H9" i="15"/>
  <c r="G9" i="15"/>
  <c r="F9" i="15"/>
  <c r="E9" i="15"/>
  <c r="D9" i="15"/>
  <c r="C9" i="15"/>
  <c r="B9" i="15"/>
  <c r="M8" i="15"/>
  <c r="L8" i="15"/>
  <c r="K8" i="15"/>
  <c r="J8" i="15"/>
  <c r="I8" i="15"/>
  <c r="H8" i="15"/>
  <c r="G8" i="15"/>
  <c r="F8" i="15"/>
  <c r="E8" i="15"/>
  <c r="D8" i="15"/>
  <c r="C8" i="15"/>
  <c r="B8" i="15"/>
  <c r="M7" i="15"/>
  <c r="L7" i="15"/>
  <c r="K7" i="15"/>
  <c r="J7" i="15"/>
  <c r="I7" i="15"/>
  <c r="H7" i="15"/>
  <c r="G7" i="15"/>
  <c r="F7" i="15"/>
  <c r="E7" i="15"/>
  <c r="D7" i="15"/>
  <c r="C7" i="15"/>
  <c r="B7" i="15"/>
  <c r="M6" i="15"/>
  <c r="L6" i="15"/>
  <c r="K6" i="15"/>
  <c r="J6" i="15"/>
  <c r="I6" i="15"/>
  <c r="H6" i="15"/>
  <c r="G6" i="15"/>
  <c r="F6" i="15"/>
  <c r="E6" i="15"/>
  <c r="D6" i="15"/>
  <c r="C6" i="15"/>
  <c r="B6" i="15"/>
  <c r="M5" i="15"/>
  <c r="L5" i="15"/>
  <c r="K5" i="15"/>
  <c r="J5" i="15"/>
  <c r="I5" i="15"/>
  <c r="H5" i="15"/>
  <c r="G5" i="15"/>
  <c r="F5" i="15"/>
  <c r="E5" i="15"/>
  <c r="D5" i="15"/>
  <c r="C5" i="15"/>
  <c r="B5" i="15"/>
  <c r="M4" i="15"/>
  <c r="L4" i="15"/>
  <c r="K4" i="15"/>
  <c r="J4" i="15"/>
  <c r="I4" i="15"/>
  <c r="H4" i="15"/>
  <c r="G4" i="15"/>
  <c r="F4" i="15"/>
  <c r="E4" i="15"/>
  <c r="D4" i="15"/>
  <c r="C4" i="15"/>
  <c r="B4" i="15"/>
  <c r="M3" i="15"/>
  <c r="L3" i="15"/>
  <c r="K3" i="15"/>
  <c r="J3" i="15"/>
  <c r="I3" i="15"/>
  <c r="H3" i="15"/>
  <c r="G3" i="15"/>
  <c r="F3" i="15"/>
  <c r="E3" i="15"/>
  <c r="D3" i="15"/>
  <c r="C3" i="15"/>
  <c r="B3" i="15"/>
  <c r="M12" i="16"/>
  <c r="L12" i="16"/>
  <c r="K12" i="16"/>
  <c r="J12" i="16"/>
  <c r="I12" i="16"/>
  <c r="H12" i="16"/>
  <c r="G12" i="16"/>
  <c r="F12" i="16"/>
  <c r="E12" i="16"/>
  <c r="D12" i="16"/>
  <c r="C12" i="16"/>
  <c r="B12" i="16"/>
  <c r="M11" i="16"/>
  <c r="L11" i="16"/>
  <c r="K11" i="16"/>
  <c r="J11" i="16"/>
  <c r="I11" i="16"/>
  <c r="H11" i="16"/>
  <c r="G11" i="16"/>
  <c r="F11" i="16"/>
  <c r="E11" i="16"/>
  <c r="D11" i="16"/>
  <c r="C11" i="16"/>
  <c r="B11" i="16"/>
  <c r="M10" i="16"/>
  <c r="L10" i="16"/>
  <c r="K10" i="16"/>
  <c r="J10" i="16"/>
  <c r="I10" i="16"/>
  <c r="H10" i="16"/>
  <c r="G10" i="16"/>
  <c r="F10" i="16"/>
  <c r="E10" i="16"/>
  <c r="D10" i="16"/>
  <c r="C10" i="16"/>
  <c r="B10" i="16"/>
  <c r="M9" i="16"/>
  <c r="L9" i="16"/>
  <c r="K9" i="16"/>
  <c r="J9" i="16"/>
  <c r="I9" i="16"/>
  <c r="H9" i="16"/>
  <c r="G9" i="16"/>
  <c r="F9" i="16"/>
  <c r="E9" i="16"/>
  <c r="D9" i="16"/>
  <c r="C9" i="16"/>
  <c r="B9" i="16"/>
  <c r="M8" i="16"/>
  <c r="L8" i="16"/>
  <c r="K8" i="16"/>
  <c r="J8" i="16"/>
  <c r="I8" i="16"/>
  <c r="H8" i="16"/>
  <c r="G8" i="16"/>
  <c r="F8" i="16"/>
  <c r="E8" i="16"/>
  <c r="D8" i="16"/>
  <c r="C8" i="16"/>
  <c r="B8" i="16"/>
  <c r="M7" i="16"/>
  <c r="L7" i="16"/>
  <c r="K7" i="16"/>
  <c r="J7" i="16"/>
  <c r="I7" i="16"/>
  <c r="H7" i="16"/>
  <c r="G7" i="16"/>
  <c r="F7" i="16"/>
  <c r="E7" i="16"/>
  <c r="D7" i="16"/>
  <c r="C7" i="16"/>
  <c r="B7" i="16"/>
  <c r="M6" i="16"/>
  <c r="L6" i="16"/>
  <c r="K6" i="16"/>
  <c r="J6" i="16"/>
  <c r="I6" i="16"/>
  <c r="H6" i="16"/>
  <c r="G6" i="16"/>
  <c r="F6" i="16"/>
  <c r="E6" i="16"/>
  <c r="D6" i="16"/>
  <c r="C6" i="16"/>
  <c r="B6" i="16"/>
  <c r="M5" i="16"/>
  <c r="L5" i="16"/>
  <c r="K5" i="16"/>
  <c r="J5" i="16"/>
  <c r="I5" i="16"/>
  <c r="H5" i="16"/>
  <c r="G5" i="16"/>
  <c r="F5" i="16"/>
  <c r="E5" i="16"/>
  <c r="D5" i="16"/>
  <c r="C5" i="16"/>
  <c r="B5" i="16"/>
  <c r="M4" i="16"/>
  <c r="L4" i="16"/>
  <c r="K4" i="16"/>
  <c r="J4" i="16"/>
  <c r="I4" i="16"/>
  <c r="H4" i="16"/>
  <c r="G4" i="16"/>
  <c r="F4" i="16"/>
  <c r="E4" i="16"/>
  <c r="D4" i="16"/>
  <c r="C4" i="16"/>
  <c r="B4" i="16"/>
  <c r="M3" i="16"/>
  <c r="L3" i="16"/>
  <c r="K3" i="16"/>
  <c r="J3" i="16"/>
  <c r="I3" i="16"/>
  <c r="H3" i="16"/>
  <c r="G3" i="16"/>
  <c r="F3" i="16"/>
  <c r="E3" i="16"/>
  <c r="D3" i="16"/>
  <c r="C3" i="16"/>
  <c r="B3" i="16"/>
  <c r="M12" i="1"/>
  <c r="L12" i="1"/>
  <c r="K12" i="1"/>
  <c r="J12" i="1"/>
  <c r="I12" i="1"/>
  <c r="H12" i="1"/>
  <c r="G12" i="1"/>
  <c r="F12" i="1"/>
  <c r="E12" i="1"/>
  <c r="D12" i="1"/>
  <c r="C12" i="1"/>
  <c r="B12" i="1"/>
  <c r="M11" i="1"/>
  <c r="L11" i="1"/>
  <c r="K11" i="1"/>
  <c r="J11" i="1"/>
  <c r="I11" i="1"/>
  <c r="H11" i="1"/>
  <c r="G11" i="1"/>
  <c r="F11" i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B8" i="1"/>
  <c r="M7" i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  <c r="M3" i="1"/>
  <c r="L3" i="1"/>
  <c r="K3" i="1"/>
  <c r="J3" i="1"/>
  <c r="I3" i="1"/>
  <c r="H3" i="1"/>
  <c r="G3" i="1"/>
  <c r="F3" i="1"/>
  <c r="E3" i="1"/>
  <c r="D3" i="1"/>
  <c r="C3" i="1"/>
  <c r="I8" i="3" l="1"/>
  <c r="M8" i="2"/>
  <c r="D8" i="2"/>
  <c r="G8" i="2"/>
  <c r="I8" i="2"/>
  <c r="J8" i="2"/>
  <c r="K8" i="2"/>
  <c r="L8" i="2"/>
  <c r="E8" i="2"/>
  <c r="F8" i="2"/>
  <c r="B8" i="2"/>
  <c r="C8" i="2"/>
  <c r="M8" i="17"/>
  <c r="J8" i="17"/>
  <c r="K8" i="17"/>
  <c r="L8" i="17"/>
  <c r="I8" i="17"/>
  <c r="D8" i="17"/>
  <c r="E8" i="17"/>
  <c r="F8" i="17"/>
  <c r="B8" i="17"/>
  <c r="H8" i="17"/>
  <c r="C8" i="17"/>
  <c r="G8" i="17"/>
  <c r="K8" i="13"/>
  <c r="I8" i="13"/>
  <c r="J8" i="13"/>
  <c r="L8" i="13"/>
  <c r="B8" i="13"/>
  <c r="H8" i="13"/>
  <c r="C8" i="13"/>
  <c r="D8" i="13"/>
  <c r="E8" i="13"/>
  <c r="F8" i="13"/>
  <c r="G8" i="13"/>
  <c r="B8" i="3"/>
  <c r="H8" i="3"/>
  <c r="C8" i="3"/>
  <c r="D8" i="3"/>
  <c r="J8" i="3"/>
  <c r="E8" i="3"/>
  <c r="K8" i="3"/>
  <c r="F8" i="3"/>
  <c r="L8" i="3"/>
  <c r="G8" i="3"/>
  <c r="M8" i="3"/>
  <c r="B13" i="16"/>
  <c r="F13" i="16"/>
  <c r="J13" i="16"/>
  <c r="C13" i="16"/>
  <c r="G13" i="16"/>
  <c r="K13" i="16"/>
  <c r="D13" i="16"/>
  <c r="H13" i="16"/>
  <c r="L13" i="16"/>
  <c r="E13" i="16"/>
  <c r="I13" i="16"/>
  <c r="M13" i="16"/>
  <c r="L13" i="1"/>
  <c r="B13" i="1"/>
  <c r="G13" i="1"/>
  <c r="M13" i="1"/>
  <c r="J13" i="1"/>
  <c r="K13" i="1"/>
  <c r="I13" i="1"/>
  <c r="F13" i="1"/>
  <c r="C13" i="1"/>
  <c r="D13" i="1"/>
  <c r="H13" i="1"/>
  <c r="E13" i="1"/>
  <c r="M13" i="15"/>
  <c r="K13" i="15"/>
  <c r="J13" i="15"/>
  <c r="L13" i="15"/>
  <c r="I13" i="15"/>
  <c r="B13" i="15"/>
  <c r="F13" i="15"/>
  <c r="C13" i="15"/>
  <c r="D13" i="15"/>
  <c r="H13" i="15"/>
  <c r="E13" i="15"/>
  <c r="C12" i="14"/>
  <c r="C13" i="14" s="1"/>
  <c r="D12" i="14"/>
  <c r="E12" i="14"/>
  <c r="F12" i="14"/>
  <c r="G12" i="14"/>
  <c r="H12" i="14"/>
  <c r="I12" i="14"/>
  <c r="J12" i="14"/>
  <c r="K12" i="14"/>
  <c r="L12" i="14"/>
  <c r="M12" i="14"/>
  <c r="C11" i="14"/>
  <c r="D11" i="14"/>
  <c r="E11" i="14"/>
  <c r="F11" i="14"/>
  <c r="G11" i="14"/>
  <c r="H11" i="14"/>
  <c r="I11" i="14"/>
  <c r="J11" i="14"/>
  <c r="K11" i="14"/>
  <c r="L11" i="14"/>
  <c r="M11" i="14"/>
  <c r="B12" i="14"/>
  <c r="B11" i="14"/>
  <c r="C10" i="14"/>
  <c r="D10" i="14"/>
  <c r="E10" i="14"/>
  <c r="F10" i="14"/>
  <c r="G10" i="14"/>
  <c r="H10" i="14"/>
  <c r="I10" i="14"/>
  <c r="J10" i="14"/>
  <c r="K10" i="14"/>
  <c r="L10" i="14"/>
  <c r="M10" i="14"/>
  <c r="C9" i="14"/>
  <c r="D9" i="14"/>
  <c r="E9" i="14"/>
  <c r="F9" i="14"/>
  <c r="G9" i="14"/>
  <c r="H9" i="14"/>
  <c r="I9" i="14"/>
  <c r="J9" i="14"/>
  <c r="K9" i="14"/>
  <c r="L9" i="14"/>
  <c r="M9" i="14"/>
  <c r="C8" i="14"/>
  <c r="D8" i="14"/>
  <c r="E8" i="14"/>
  <c r="F8" i="14"/>
  <c r="G8" i="14"/>
  <c r="H8" i="14"/>
  <c r="I8" i="14"/>
  <c r="J8" i="14"/>
  <c r="K8" i="14"/>
  <c r="L8" i="14"/>
  <c r="M8" i="14"/>
  <c r="C7" i="14"/>
  <c r="D7" i="14"/>
  <c r="E7" i="14"/>
  <c r="F7" i="14"/>
  <c r="G7" i="14"/>
  <c r="H7" i="14"/>
  <c r="I7" i="14"/>
  <c r="J7" i="14"/>
  <c r="K7" i="14"/>
  <c r="L7" i="14"/>
  <c r="M7" i="14"/>
  <c r="C6" i="14"/>
  <c r="D6" i="14"/>
  <c r="E6" i="14"/>
  <c r="F6" i="14"/>
  <c r="G6" i="14"/>
  <c r="H6" i="14"/>
  <c r="I6" i="14"/>
  <c r="J6" i="14"/>
  <c r="K6" i="14"/>
  <c r="L6" i="14"/>
  <c r="M6" i="14"/>
  <c r="C5" i="14"/>
  <c r="D5" i="14"/>
  <c r="E5" i="14"/>
  <c r="F5" i="14"/>
  <c r="G5" i="14"/>
  <c r="H5" i="14"/>
  <c r="I5" i="14"/>
  <c r="J5" i="14"/>
  <c r="K5" i="14"/>
  <c r="L5" i="14"/>
  <c r="M5" i="14"/>
  <c r="C4" i="14"/>
  <c r="D4" i="14"/>
  <c r="E4" i="14"/>
  <c r="F4" i="14"/>
  <c r="G4" i="14"/>
  <c r="H4" i="14"/>
  <c r="I4" i="14"/>
  <c r="J4" i="14"/>
  <c r="K4" i="14"/>
  <c r="L4" i="14"/>
  <c r="M4" i="14"/>
  <c r="B10" i="14"/>
  <c r="B9" i="14"/>
  <c r="B8" i="14"/>
  <c r="B7" i="14"/>
  <c r="B6" i="14"/>
  <c r="B5" i="14"/>
  <c r="B4" i="14"/>
  <c r="C3" i="14"/>
  <c r="D3" i="14"/>
  <c r="E3" i="14"/>
  <c r="F3" i="14"/>
  <c r="G3" i="14"/>
  <c r="H3" i="14"/>
  <c r="I3" i="14"/>
  <c r="J3" i="14"/>
  <c r="K3" i="14"/>
  <c r="L3" i="14"/>
  <c r="M3" i="14"/>
  <c r="B3" i="14"/>
  <c r="M13" i="14" l="1"/>
  <c r="E13" i="14"/>
  <c r="B13" i="14"/>
  <c r="K13" i="14"/>
  <c r="I13" i="14"/>
  <c r="G13" i="14"/>
  <c r="L13" i="14"/>
  <c r="H13" i="14"/>
  <c r="D13" i="14"/>
  <c r="J13" i="14"/>
  <c r="F13" i="14"/>
</calcChain>
</file>

<file path=xl/sharedStrings.xml><?xml version="1.0" encoding="utf-8"?>
<sst xmlns="http://schemas.openxmlformats.org/spreadsheetml/2006/main" count="750" uniqueCount="66">
  <si>
    <t>Sample</t>
  </si>
  <si>
    <t>Measurement</t>
  </si>
  <si>
    <t>20x</t>
  </si>
  <si>
    <t>Ra (µm)</t>
  </si>
  <si>
    <t>Rq (µm)</t>
  </si>
  <si>
    <t>Rt (µm)</t>
  </si>
  <si>
    <t>Rz (µm)</t>
  </si>
  <si>
    <t>Rmax (µm)</t>
  </si>
  <si>
    <t>Rp (µm)</t>
  </si>
  <si>
    <t>Rv (µm)</t>
  </si>
  <si>
    <t>Rc (µm)</t>
  </si>
  <si>
    <t>RSm (µm)</t>
  </si>
  <si>
    <t>Rsk</t>
  </si>
  <si>
    <t>Rku</t>
  </si>
  <si>
    <t>Rt/Rz</t>
  </si>
  <si>
    <t>Ra</t>
  </si>
  <si>
    <t>Average roughness of profile</t>
  </si>
  <si>
    <t>Rq</t>
  </si>
  <si>
    <t>Root-Mean-Square roughness of profile</t>
  </si>
  <si>
    <t>Rt</t>
  </si>
  <si>
    <t>Maximum peak to valley height of roughness profile</t>
  </si>
  <si>
    <t>Rz</t>
  </si>
  <si>
    <t>Mean peak to valley height of roughness profile</t>
  </si>
  <si>
    <t>Rmax</t>
  </si>
  <si>
    <t>Maximum peak to valley height of roughness profile within a sampling length</t>
  </si>
  <si>
    <t>Rp</t>
  </si>
  <si>
    <t>Maximum peak height of roughness profile</t>
  </si>
  <si>
    <t>Rv</t>
  </si>
  <si>
    <t>Maximum valley height of roughness profile</t>
  </si>
  <si>
    <t>Rc</t>
  </si>
  <si>
    <t>Mean height of profile irregularities of roughness profile</t>
  </si>
  <si>
    <t>Rsm</t>
  </si>
  <si>
    <t>Mean spacing of profile irregularities of roughness profile</t>
  </si>
  <si>
    <t>Average</t>
  </si>
  <si>
    <t>Skewness of roughness profile</t>
  </si>
  <si>
    <t>StDev</t>
  </si>
  <si>
    <t>Kurtosis of roughness profile</t>
  </si>
  <si>
    <t>RelativeStDev</t>
  </si>
  <si>
    <t>Rdq</t>
  </si>
  <si>
    <t>Root-Mean-Square slope of roughness profile</t>
  </si>
  <si>
    <t>Extreme Scratch/Peak value of roughness profile, (&gt;=1), higher values represent larger scratches/peaks</t>
  </si>
  <si>
    <t>*Position of image on coupon</t>
  </si>
  <si>
    <t>AR_1</t>
  </si>
  <si>
    <t>*12</t>
  </si>
  <si>
    <t>*3</t>
  </si>
  <si>
    <t>*6</t>
  </si>
  <si>
    <t>*9</t>
  </si>
  <si>
    <t>AR_2</t>
  </si>
  <si>
    <t>AR_3</t>
  </si>
  <si>
    <t>AR_4</t>
  </si>
  <si>
    <t>AR_5</t>
  </si>
  <si>
    <t>AR_6</t>
  </si>
  <si>
    <t>AR_7</t>
  </si>
  <si>
    <t>25M_1</t>
  </si>
  <si>
    <t>25M_2</t>
  </si>
  <si>
    <t>25M_3</t>
  </si>
  <si>
    <t>25M_4</t>
  </si>
  <si>
    <t>25M_5</t>
  </si>
  <si>
    <t>25M_6</t>
  </si>
  <si>
    <t>25M_7</t>
  </si>
  <si>
    <t>AR_8</t>
  </si>
  <si>
    <t>25M_8</t>
  </si>
  <si>
    <t>AR Coupons</t>
  </si>
  <si>
    <t>25M Coupons</t>
  </si>
  <si>
    <t>Control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</si>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</sst>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7" applyNumberFormat="0" applyFill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20" applyNumberFormat="0" applyAlignment="0" applyProtection="0"/>
    <xf numFmtId="0" fontId="12" fillId="7" borderId="21" applyNumberFormat="0" applyAlignment="0" applyProtection="0"/>
    <xf numFmtId="0" fontId="13" fillId="7" borderId="20" applyNumberFormat="0" applyAlignment="0" applyProtection="0"/>
    <xf numFmtId="0" fontId="14" fillId="0" borderId="22" applyNumberFormat="0" applyFill="0" applyAlignment="0" applyProtection="0"/>
    <xf numFmtId="0" fontId="15" fillId="8" borderId="23" applyNumberFormat="0" applyAlignment="0" applyProtection="0"/>
    <xf numFmtId="0" fontId="16" fillId="0" borderId="0" applyNumberFormat="0" applyFill="0" applyBorder="0" applyAlignment="0" applyProtection="0"/>
    <xf numFmtId="0" fontId="3" fillId="9" borderId="24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25" applyNumberFormat="0" applyFill="0" applyAlignment="0" applyProtection="0"/>
    <xf numFmtId="0" fontId="19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2" fillId="0" borderId="0" xfId="0" applyFont="1"/>
    <xf numFmtId="0" fontId="0" fillId="0" borderId="9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8" fillId="2" borderId="13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textRotation="90"/>
    </xf>
    <xf numFmtId="0" fontId="18" fillId="2" borderId="16" xfId="0" applyFont="1" applyFill="1" applyBorder="1" applyAlignment="1">
      <alignment horizontal="center" vertical="center" textRotation="90"/>
    </xf>
    <xf numFmtId="0" fontId="18" fillId="2" borderId="12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center"/>
    </xf>
    <xf numFmtId="2" fontId="0" fillId="2" borderId="29" xfId="0" applyNumberFormat="1" applyFill="1" applyBorder="1" applyAlignment="1">
      <alignment horizontal="center"/>
    </xf>
    <xf numFmtId="2" fontId="0" fillId="2" borderId="30" xfId="0" applyNumberFormat="1" applyFill="1" applyBorder="1" applyAlignment="1">
      <alignment horizontal="center"/>
    </xf>
    <xf numFmtId="2" fontId="0" fillId="2" borderId="3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18" fillId="2" borderId="1" xfId="0" applyNumberFormat="1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2" fontId="0" fillId="2" borderId="32" xfId="0" applyNumberFormat="1" applyFill="1" applyBorder="1" applyAlignment="1">
      <alignment horizontal="center"/>
    </xf>
    <xf numFmtId="2" fontId="0" fillId="2" borderId="33" xfId="0" applyNumberFormat="1" applyFill="1" applyBorder="1" applyAlignment="1">
      <alignment horizontal="center"/>
    </xf>
    <xf numFmtId="2" fontId="0" fillId="2" borderId="34" xfId="0" applyNumberFormat="1" applyFill="1" applyBorder="1" applyAlignment="1">
      <alignment horizontal="center"/>
    </xf>
    <xf numFmtId="2" fontId="18" fillId="2" borderId="12" xfId="0" applyNumberFormat="1" applyFont="1" applyFill="1" applyBorder="1" applyAlignment="1">
      <alignment horizontal="center"/>
    </xf>
    <xf numFmtId="4" fontId="0" fillId="2" borderId="29" xfId="0" applyNumberFormat="1" applyFill="1" applyBorder="1" applyAlignment="1">
      <alignment horizontal="center"/>
    </xf>
    <xf numFmtId="4" fontId="0" fillId="2" borderId="11" xfId="0" applyNumberFormat="1" applyFill="1" applyBorder="1" applyAlignment="1">
      <alignment horizontal="center"/>
    </xf>
    <xf numFmtId="4" fontId="0" fillId="0" borderId="0" xfId="0" applyNumberFormat="1" applyAlignment="1">
      <alignment horizontal="center"/>
    </xf>
    <xf numFmtId="4" fontId="18" fillId="2" borderId="1" xfId="0" applyNumberFormat="1" applyFont="1" applyFill="1" applyBorder="1" applyAlignment="1">
      <alignment horizontal="center"/>
    </xf>
    <xf numFmtId="4" fontId="0" fillId="2" borderId="32" xfId="0" applyNumberFormat="1" applyFill="1" applyBorder="1" applyAlignment="1">
      <alignment horizontal="center"/>
    </xf>
    <xf numFmtId="4" fontId="0" fillId="2" borderId="10" xfId="0" applyNumberFormat="1" applyFill="1" applyBorder="1" applyAlignment="1">
      <alignment horizontal="center"/>
    </xf>
    <xf numFmtId="0" fontId="18" fillId="0" borderId="0" xfId="0" applyFont="1" applyAlignment="1">
      <alignment vertical="center" textRotation="90"/>
    </xf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911B0-77FD-4054-A4CC-6004C80EA2BE}">
  <dimension ref="A1:AA48"/>
  <sheetViews>
    <sheetView workbookViewId="0">
      <selection activeCell="P36" sqref="P36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23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AVERAGE(B16:B19)</f>
        <v>1.4995000000000001</v>
      </c>
      <c r="C3" s="7">
        <f t="shared" ref="C3:M3" si="0">AVERAGE(C16:C19)</f>
        <v>1.9055</v>
      </c>
      <c r="D3" s="7">
        <f t="shared" si="0"/>
        <v>10.33675</v>
      </c>
      <c r="E3" s="7">
        <f t="shared" si="0"/>
        <v>8.0175000000000001</v>
      </c>
      <c r="F3" s="7">
        <f t="shared" si="0"/>
        <v>10.1745</v>
      </c>
      <c r="G3" s="7">
        <f t="shared" si="0"/>
        <v>6.3315000000000001</v>
      </c>
      <c r="H3" s="7">
        <f t="shared" si="0"/>
        <v>4.0055000000000005</v>
      </c>
      <c r="I3" s="7">
        <f t="shared" si="0"/>
        <v>6.1357499999999998</v>
      </c>
      <c r="J3" s="7">
        <f t="shared" si="0"/>
        <v>111.28175</v>
      </c>
      <c r="K3" s="7">
        <f t="shared" si="0"/>
        <v>0.79749999999999999</v>
      </c>
      <c r="L3" s="7">
        <f t="shared" si="0"/>
        <v>3.6080000000000001</v>
      </c>
      <c r="M3" s="7">
        <f t="shared" si="0"/>
        <v>1.2869999999999999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AVERAGE(B20:B23)</f>
        <v>0.99399999999999999</v>
      </c>
      <c r="C4" s="7">
        <f t="shared" ref="C4:M4" si="1">AVERAGE(C20:C23)</f>
        <v>1.3067500000000001</v>
      </c>
      <c r="D4" s="7">
        <f t="shared" si="1"/>
        <v>11.356250000000001</v>
      </c>
      <c r="E4" s="7">
        <f t="shared" si="1"/>
        <v>7.3377499999999998</v>
      </c>
      <c r="F4" s="7">
        <f t="shared" si="1"/>
        <v>10.469500000000002</v>
      </c>
      <c r="G4" s="7">
        <f t="shared" si="1"/>
        <v>5.1720000000000006</v>
      </c>
      <c r="H4" s="7">
        <f t="shared" si="1"/>
        <v>6.1842500000000005</v>
      </c>
      <c r="I4" s="7">
        <f t="shared" si="1"/>
        <v>4.9962499999999999</v>
      </c>
      <c r="J4" s="7">
        <f t="shared" si="1"/>
        <v>127.63899999999998</v>
      </c>
      <c r="K4" s="7">
        <f t="shared" si="1"/>
        <v>0.12925</v>
      </c>
      <c r="L4" s="7">
        <f t="shared" si="1"/>
        <v>6.0465</v>
      </c>
      <c r="M4" s="7">
        <f t="shared" si="1"/>
        <v>1.4889999999999999</v>
      </c>
      <c r="O4" s="16" t="s">
        <v>19</v>
      </c>
      <c r="P4" s="11" t="s">
        <v>20</v>
      </c>
    </row>
    <row r="5" spans="1:27" x14ac:dyDescent="0.25">
      <c r="A5" s="13">
        <v>3</v>
      </c>
      <c r="B5" s="7">
        <f>AVERAGE(B24:B27)</f>
        <v>1.1974999999999998</v>
      </c>
      <c r="C5" s="7">
        <f t="shared" ref="C5:M5" si="2">AVERAGE(C24:C27)</f>
        <v>1.6145</v>
      </c>
      <c r="D5" s="7">
        <f t="shared" si="2"/>
        <v>19.705500000000001</v>
      </c>
      <c r="E5" s="7">
        <f t="shared" si="2"/>
        <v>10.595499999999999</v>
      </c>
      <c r="F5" s="7">
        <f t="shared" si="2"/>
        <v>15.775</v>
      </c>
      <c r="G5" s="7">
        <f t="shared" si="2"/>
        <v>12.148999999999999</v>
      </c>
      <c r="H5" s="7">
        <f t="shared" si="2"/>
        <v>7.5562500000000004</v>
      </c>
      <c r="I5" s="7">
        <f t="shared" si="2"/>
        <v>8.5350000000000001</v>
      </c>
      <c r="J5" s="7">
        <f t="shared" si="2"/>
        <v>156.63999999999999</v>
      </c>
      <c r="K5" s="7">
        <f t="shared" si="2"/>
        <v>0.38200000000000001</v>
      </c>
      <c r="L5" s="7">
        <f t="shared" si="2"/>
        <v>7.6827499999999995</v>
      </c>
      <c r="M5" s="7">
        <f t="shared" si="2"/>
        <v>1.7257500000000001</v>
      </c>
      <c r="O5" s="16" t="s">
        <v>21</v>
      </c>
      <c r="P5" s="11" t="s">
        <v>22</v>
      </c>
    </row>
    <row r="6" spans="1:27" x14ac:dyDescent="0.25">
      <c r="A6" s="13">
        <v>4</v>
      </c>
      <c r="B6" s="7">
        <f>AVERAGE(B28:B31)</f>
        <v>1.7175</v>
      </c>
      <c r="C6" s="7">
        <f t="shared" ref="C6:M6" si="3">AVERAGE(C28:C31)</f>
        <v>2.1592500000000001</v>
      </c>
      <c r="D6" s="7">
        <f t="shared" si="3"/>
        <v>15.262499999999999</v>
      </c>
      <c r="E6" s="7">
        <f t="shared" si="3"/>
        <v>10.67625</v>
      </c>
      <c r="F6" s="7">
        <f t="shared" si="3"/>
        <v>14.557000000000002</v>
      </c>
      <c r="G6" s="7">
        <f t="shared" si="3"/>
        <v>10.671749999999999</v>
      </c>
      <c r="H6" s="7">
        <f t="shared" si="3"/>
        <v>4.5907500000000008</v>
      </c>
      <c r="I6" s="7">
        <f t="shared" si="3"/>
        <v>7.8702500000000004</v>
      </c>
      <c r="J6" s="7">
        <f t="shared" si="3"/>
        <v>150.02974999999998</v>
      </c>
      <c r="K6" s="7">
        <f t="shared" si="3"/>
        <v>0.89999999999999991</v>
      </c>
      <c r="L6" s="7">
        <f t="shared" si="3"/>
        <v>4.32925</v>
      </c>
      <c r="M6" s="7">
        <f t="shared" si="3"/>
        <v>1.429</v>
      </c>
      <c r="O6" s="16" t="s">
        <v>23</v>
      </c>
      <c r="P6" s="11" t="s">
        <v>24</v>
      </c>
    </row>
    <row r="7" spans="1:27" x14ac:dyDescent="0.25">
      <c r="A7" s="13">
        <v>5</v>
      </c>
      <c r="B7" s="8">
        <f>AVERAGE(B32:B35)</f>
        <v>1.05975</v>
      </c>
      <c r="C7" s="8">
        <f t="shared" ref="C7:M7" si="4">AVERAGE(C32:C35)</f>
        <v>1.5950000000000002</v>
      </c>
      <c r="D7" s="8">
        <f t="shared" si="4"/>
        <v>21.122749999999996</v>
      </c>
      <c r="E7" s="8">
        <f t="shared" si="4"/>
        <v>10.514249999999999</v>
      </c>
      <c r="F7" s="8">
        <f t="shared" si="4"/>
        <v>19.520750000000003</v>
      </c>
      <c r="G7" s="8">
        <f t="shared" si="4"/>
        <v>12.494</v>
      </c>
      <c r="H7" s="8">
        <f t="shared" si="4"/>
        <v>8.629249999999999</v>
      </c>
      <c r="I7" s="8">
        <f t="shared" si="4"/>
        <v>14.036</v>
      </c>
      <c r="J7" s="8">
        <f t="shared" si="4"/>
        <v>310.60450000000003</v>
      </c>
      <c r="K7" s="8">
        <f t="shared" si="4"/>
        <v>0.99974999999999992</v>
      </c>
      <c r="L7" s="8">
        <f t="shared" si="4"/>
        <v>18.943750000000001</v>
      </c>
      <c r="M7" s="8">
        <f t="shared" si="4"/>
        <v>1.8439999999999999</v>
      </c>
      <c r="O7" s="16" t="s">
        <v>25</v>
      </c>
      <c r="P7" s="11" t="s">
        <v>26</v>
      </c>
    </row>
    <row r="8" spans="1:27" x14ac:dyDescent="0.25">
      <c r="A8" s="13">
        <v>6</v>
      </c>
      <c r="B8" s="8">
        <f>AVERAGE(B36:B39)</f>
        <v>1.04925</v>
      </c>
      <c r="C8" s="8">
        <f t="shared" ref="C8:M8" si="5">AVERAGE(C36:C39)</f>
        <v>1.5924999999999998</v>
      </c>
      <c r="D8" s="8">
        <f t="shared" si="5"/>
        <v>19.46275</v>
      </c>
      <c r="E8" s="8">
        <f t="shared" si="5"/>
        <v>10.29975</v>
      </c>
      <c r="F8" s="8">
        <f t="shared" si="5"/>
        <v>18.169999999999998</v>
      </c>
      <c r="G8" s="8">
        <f t="shared" si="5"/>
        <v>15.7005</v>
      </c>
      <c r="H8" s="8">
        <f t="shared" si="5"/>
        <v>3.7622499999999999</v>
      </c>
      <c r="I8" s="8">
        <f t="shared" si="5"/>
        <v>9.5222499999999997</v>
      </c>
      <c r="J8" s="8">
        <f t="shared" si="5"/>
        <v>370.02125000000001</v>
      </c>
      <c r="K8" s="8">
        <f t="shared" si="5"/>
        <v>3.50475</v>
      </c>
      <c r="L8" s="8">
        <f t="shared" si="5"/>
        <v>33.896749999999997</v>
      </c>
      <c r="M8" s="8">
        <f t="shared" si="5"/>
        <v>1.96225</v>
      </c>
      <c r="O8" s="16" t="s">
        <v>27</v>
      </c>
      <c r="P8" s="11" t="s">
        <v>28</v>
      </c>
    </row>
    <row r="9" spans="1:27" x14ac:dyDescent="0.25">
      <c r="A9" s="13">
        <v>7</v>
      </c>
      <c r="B9" s="8">
        <f>AVERAGE(B40:B43)</f>
        <v>0.91800000000000004</v>
      </c>
      <c r="C9" s="8">
        <f t="shared" ref="C9:M9" si="6">AVERAGE(C40:C43)</f>
        <v>1.29775</v>
      </c>
      <c r="D9" s="8">
        <f t="shared" si="6"/>
        <v>14.788500000000001</v>
      </c>
      <c r="E9" s="8">
        <f t="shared" si="6"/>
        <v>8.3022500000000008</v>
      </c>
      <c r="F9" s="8">
        <f t="shared" si="6"/>
        <v>14.141499999999999</v>
      </c>
      <c r="G9" s="8">
        <f t="shared" si="6"/>
        <v>11.393249999999998</v>
      </c>
      <c r="H9" s="8">
        <f t="shared" si="6"/>
        <v>3.3955000000000002</v>
      </c>
      <c r="I9" s="8">
        <f t="shared" si="6"/>
        <v>8.3450000000000006</v>
      </c>
      <c r="J9" s="8">
        <f t="shared" si="6"/>
        <v>287.5265</v>
      </c>
      <c r="K9" s="8">
        <f t="shared" si="6"/>
        <v>2.4852499999999997</v>
      </c>
      <c r="L9" s="8">
        <f t="shared" si="6"/>
        <v>20.505749999999999</v>
      </c>
      <c r="M9" s="8">
        <f t="shared" si="6"/>
        <v>1.8067500000000001</v>
      </c>
      <c r="O9" s="16" t="s">
        <v>29</v>
      </c>
      <c r="P9" s="11" t="s">
        <v>30</v>
      </c>
    </row>
    <row r="10" spans="1:27" ht="15.75" thickBot="1" x14ac:dyDescent="0.3">
      <c r="A10" s="14">
        <v>8</v>
      </c>
      <c r="B10" s="8" t="e">
        <f>AVERAGE(B44:B47)</f>
        <v>#DIV/0!</v>
      </c>
      <c r="C10" s="8" t="e">
        <f t="shared" ref="C10:M10" si="7">AVERAGE(C44:C47)</f>
        <v>#DIV/0!</v>
      </c>
      <c r="D10" s="8" t="e">
        <f t="shared" si="7"/>
        <v>#DIV/0!</v>
      </c>
      <c r="E10" s="8" t="e">
        <f t="shared" si="7"/>
        <v>#DIV/0!</v>
      </c>
      <c r="F10" s="8" t="e">
        <f t="shared" si="7"/>
        <v>#DIV/0!</v>
      </c>
      <c r="G10" s="8" t="e">
        <f t="shared" si="7"/>
        <v>#DIV/0!</v>
      </c>
      <c r="H10" s="8" t="e">
        <f t="shared" si="7"/>
        <v>#DIV/0!</v>
      </c>
      <c r="I10" s="8" t="e">
        <f t="shared" si="7"/>
        <v>#DIV/0!</v>
      </c>
      <c r="J10" s="8" t="e">
        <f t="shared" si="7"/>
        <v>#DIV/0!</v>
      </c>
      <c r="K10" s="8" t="e">
        <f t="shared" si="7"/>
        <v>#DIV/0!</v>
      </c>
      <c r="L10" s="8" t="e">
        <f t="shared" si="7"/>
        <v>#DIV/0!</v>
      </c>
      <c r="M10" s="8" t="e">
        <f t="shared" si="7"/>
        <v>#DIV/0!</v>
      </c>
      <c r="O10" s="16" t="s">
        <v>31</v>
      </c>
      <c r="P10" s="11" t="s">
        <v>32</v>
      </c>
    </row>
    <row r="11" spans="1:27" ht="15.75" thickBot="1" x14ac:dyDescent="0.3">
      <c r="A11" s="6" t="s">
        <v>33</v>
      </c>
      <c r="B11" s="15">
        <f>AVERAGE(B16:B47)</f>
        <v>1.2050714285714286</v>
      </c>
      <c r="C11" s="15">
        <f t="shared" ref="C11:M11" si="8">AVERAGE(C16:C47)</f>
        <v>1.6387500000000002</v>
      </c>
      <c r="D11" s="15">
        <f t="shared" si="8"/>
        <v>16.005000000000006</v>
      </c>
      <c r="E11" s="15">
        <f t="shared" si="8"/>
        <v>9.3918928571428602</v>
      </c>
      <c r="F11" s="15">
        <f t="shared" si="8"/>
        <v>14.686892857142857</v>
      </c>
      <c r="G11" s="15">
        <f t="shared" si="8"/>
        <v>10.558857142857141</v>
      </c>
      <c r="H11" s="15">
        <f t="shared" si="8"/>
        <v>5.4462499999999991</v>
      </c>
      <c r="I11" s="15">
        <f t="shared" si="8"/>
        <v>8.4914999999999985</v>
      </c>
      <c r="J11" s="15">
        <f t="shared" si="8"/>
        <v>216.24896428571429</v>
      </c>
      <c r="K11" s="15">
        <f t="shared" si="8"/>
        <v>1.3140714285714286</v>
      </c>
      <c r="L11" s="15">
        <f t="shared" si="8"/>
        <v>13.57325</v>
      </c>
      <c r="M11" s="15">
        <f t="shared" si="8"/>
        <v>1.6491071428571431</v>
      </c>
      <c r="O11" s="16" t="s">
        <v>12</v>
      </c>
      <c r="P11" s="11" t="s">
        <v>34</v>
      </c>
    </row>
    <row r="12" spans="1:27" x14ac:dyDescent="0.25">
      <c r="A12" s="9" t="s">
        <v>35</v>
      </c>
      <c r="B12" s="10">
        <f>STDEV(B16:B47)</f>
        <v>0.60943191085489934</v>
      </c>
      <c r="C12" s="10">
        <f t="shared" ref="C12:M12" si="9">STDEV(C16:C47)</f>
        <v>0.73690306036165287</v>
      </c>
      <c r="D12" s="10">
        <f t="shared" si="9"/>
        <v>10.938582865760582</v>
      </c>
      <c r="E12" s="10">
        <f t="shared" si="9"/>
        <v>4.8295155829413137</v>
      </c>
      <c r="F12" s="10">
        <f t="shared" si="9"/>
        <v>9.2842198832183591</v>
      </c>
      <c r="G12" s="10">
        <f t="shared" si="9"/>
        <v>6.982718942552955</v>
      </c>
      <c r="H12" s="10">
        <f t="shared" si="9"/>
        <v>5.24716813659556</v>
      </c>
      <c r="I12" s="10">
        <f t="shared" si="9"/>
        <v>7.715836770828818</v>
      </c>
      <c r="J12" s="10">
        <f t="shared" si="9"/>
        <v>190.06539706374397</v>
      </c>
      <c r="K12" s="10">
        <f t="shared" si="9"/>
        <v>1.5202054424654543</v>
      </c>
      <c r="L12" s="10">
        <f t="shared" si="9"/>
        <v>16.802769570266726</v>
      </c>
      <c r="M12" s="10">
        <f t="shared" si="9"/>
        <v>0.41709048128280207</v>
      </c>
      <c r="O12" s="16" t="s">
        <v>13</v>
      </c>
      <c r="P12" s="11" t="s">
        <v>36</v>
      </c>
    </row>
    <row r="13" spans="1:27" x14ac:dyDescent="0.25">
      <c r="A13" t="s">
        <v>37</v>
      </c>
      <c r="B13">
        <f>B12/B11</f>
        <v>0.50572264548447576</v>
      </c>
      <c r="C13">
        <f t="shared" ref="C13:M13" si="10">C12/C11</f>
        <v>0.44967387359978811</v>
      </c>
      <c r="D13">
        <f t="shared" si="10"/>
        <v>0.68344785165639343</v>
      </c>
      <c r="E13">
        <f t="shared" si="10"/>
        <v>0.51422175022666483</v>
      </c>
      <c r="F13">
        <f t="shared" si="10"/>
        <v>0.63214322958058833</v>
      </c>
      <c r="G13">
        <f t="shared" si="10"/>
        <v>0.661313894873237</v>
      </c>
      <c r="H13">
        <f t="shared" si="10"/>
        <v>0.96344606593446147</v>
      </c>
      <c r="I13">
        <f t="shared" si="10"/>
        <v>0.9086541566070564</v>
      </c>
      <c r="J13">
        <f t="shared" si="10"/>
        <v>0.87891934045346065</v>
      </c>
      <c r="K13">
        <f t="shared" si="10"/>
        <v>1.1568666736161526</v>
      </c>
      <c r="L13">
        <f t="shared" si="10"/>
        <v>1.2379326668459452</v>
      </c>
      <c r="M13">
        <f t="shared" si="10"/>
        <v>0.2529189707832909</v>
      </c>
      <c r="O13" s="16" t="s">
        <v>38</v>
      </c>
      <c r="P13" s="11" t="s">
        <v>39</v>
      </c>
    </row>
    <row r="14" spans="1:27" ht="15.75" thickBot="1" x14ac:dyDescent="0.3">
      <c r="O14" s="16" t="s">
        <v>14</v>
      </c>
      <c r="P14" s="11" t="s">
        <v>40</v>
      </c>
    </row>
    <row r="15" spans="1:27" ht="15.75" thickBot="1" x14ac:dyDescent="0.3">
      <c r="A15" s="1" t="s">
        <v>2</v>
      </c>
      <c r="B15" s="17" t="s">
        <v>3</v>
      </c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" t="s">
        <v>11</v>
      </c>
      <c r="K15" s="4" t="s">
        <v>12</v>
      </c>
      <c r="L15" s="4" t="s">
        <v>13</v>
      </c>
      <c r="M15" s="5" t="s">
        <v>14</v>
      </c>
      <c r="O15" s="16" t="s">
        <v>41</v>
      </c>
    </row>
    <row r="16" spans="1:27" x14ac:dyDescent="0.25">
      <c r="A16" s="20" t="s">
        <v>42</v>
      </c>
      <c r="B16" s="11">
        <v>2.516</v>
      </c>
      <c r="C16" s="11">
        <v>3.0289999999999999</v>
      </c>
      <c r="D16" s="11">
        <v>15.052</v>
      </c>
      <c r="E16" s="11">
        <v>11.597</v>
      </c>
      <c r="F16" s="11">
        <v>15.052</v>
      </c>
      <c r="G16" s="11">
        <v>9.5790000000000006</v>
      </c>
      <c r="H16" s="11">
        <v>5.4729999999999999</v>
      </c>
      <c r="I16" s="11">
        <v>9.6839999999999993</v>
      </c>
      <c r="J16" s="11">
        <v>120.687</v>
      </c>
      <c r="K16" s="11">
        <v>0.61299999999999999</v>
      </c>
      <c r="L16" s="11">
        <v>2.524</v>
      </c>
      <c r="M16" s="11">
        <v>1.298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x14ac:dyDescent="0.25">
      <c r="A17" s="21"/>
      <c r="B17" s="11">
        <v>0.74299999999999999</v>
      </c>
      <c r="C17" s="11">
        <v>1.008</v>
      </c>
      <c r="D17" s="11">
        <v>6.9139999999999997</v>
      </c>
      <c r="E17" s="11">
        <v>5.3719999999999999</v>
      </c>
      <c r="F17" s="11">
        <v>6.9139999999999997</v>
      </c>
      <c r="G17" s="11">
        <v>4.3920000000000003</v>
      </c>
      <c r="H17" s="11">
        <v>2.5230000000000001</v>
      </c>
      <c r="I17" s="11">
        <v>3.6749999999999998</v>
      </c>
      <c r="J17" s="11">
        <v>134.94</v>
      </c>
      <c r="K17" s="11">
        <v>1.0740000000000001</v>
      </c>
      <c r="L17" s="11">
        <v>4.5010000000000003</v>
      </c>
      <c r="M17" s="11">
        <v>1.2869999999999999</v>
      </c>
      <c r="O17" s="11" t="s">
        <v>44</v>
      </c>
    </row>
    <row r="18" spans="1:20" x14ac:dyDescent="0.25">
      <c r="A18" s="21"/>
      <c r="B18" s="11">
        <v>2.0150000000000001</v>
      </c>
      <c r="C18" s="11">
        <v>2.63</v>
      </c>
      <c r="D18" s="11">
        <v>13.52</v>
      </c>
      <c r="E18" s="11">
        <v>10.507</v>
      </c>
      <c r="F18" s="11">
        <v>13.28</v>
      </c>
      <c r="G18" s="11">
        <v>7.8490000000000002</v>
      </c>
      <c r="H18" s="11">
        <v>5.6710000000000003</v>
      </c>
      <c r="I18" s="11">
        <v>8.5150000000000006</v>
      </c>
      <c r="J18" s="11">
        <v>114.63500000000001</v>
      </c>
      <c r="K18" s="11">
        <v>0.81399999999999995</v>
      </c>
      <c r="L18" s="11">
        <v>3.5219999999999998</v>
      </c>
      <c r="M18" s="11">
        <v>1.2869999999999999</v>
      </c>
      <c r="O18" s="11" t="s">
        <v>45</v>
      </c>
    </row>
    <row r="19" spans="1:20" ht="15.75" thickBot="1" x14ac:dyDescent="0.3">
      <c r="A19" s="22"/>
      <c r="B19" s="11">
        <v>0.72399999999999998</v>
      </c>
      <c r="C19" s="11">
        <v>0.95499999999999996</v>
      </c>
      <c r="D19" s="11">
        <v>5.8609999999999998</v>
      </c>
      <c r="E19" s="11">
        <v>4.5940000000000003</v>
      </c>
      <c r="F19" s="11">
        <v>5.452</v>
      </c>
      <c r="G19" s="11">
        <v>3.5059999999999998</v>
      </c>
      <c r="H19" s="11">
        <v>2.355</v>
      </c>
      <c r="I19" s="11">
        <v>2.669</v>
      </c>
      <c r="J19" s="11">
        <v>74.864999999999995</v>
      </c>
      <c r="K19" s="11">
        <v>0.68899999999999995</v>
      </c>
      <c r="L19" s="11">
        <v>3.8849999999999998</v>
      </c>
      <c r="M19" s="11">
        <v>1.276</v>
      </c>
      <c r="O19" s="11" t="s">
        <v>46</v>
      </c>
    </row>
    <row r="20" spans="1:20" x14ac:dyDescent="0.25">
      <c r="A20" s="20" t="s">
        <v>47</v>
      </c>
      <c r="B20" s="11">
        <v>1.1279999999999999</v>
      </c>
      <c r="C20" s="11">
        <v>1.488</v>
      </c>
      <c r="D20" s="11">
        <v>21.817</v>
      </c>
      <c r="E20" s="11">
        <v>10.628</v>
      </c>
      <c r="F20" s="11">
        <v>19.381</v>
      </c>
      <c r="G20" s="11">
        <v>8.33</v>
      </c>
      <c r="H20" s="11">
        <v>13.486000000000001</v>
      </c>
      <c r="I20" s="11">
        <v>8.0269999999999992</v>
      </c>
      <c r="J20" s="11">
        <v>160.00299999999999</v>
      </c>
      <c r="K20" s="11">
        <v>-0.39900000000000002</v>
      </c>
      <c r="L20" s="11">
        <v>11.154</v>
      </c>
      <c r="M20" s="11">
        <v>2.0529999999999999</v>
      </c>
      <c r="P20" s="11" t="s">
        <v>15</v>
      </c>
      <c r="Q20" s="11"/>
      <c r="R20" s="19"/>
      <c r="S20" s="11"/>
      <c r="T20" s="11"/>
    </row>
    <row r="21" spans="1:20" x14ac:dyDescent="0.25">
      <c r="A21" s="21"/>
      <c r="B21" s="19">
        <v>0.61599999999999999</v>
      </c>
      <c r="C21" s="19">
        <v>0.83199999999999996</v>
      </c>
      <c r="D21" s="19">
        <v>5.6909999999999998</v>
      </c>
      <c r="E21" s="19">
        <v>4.266</v>
      </c>
      <c r="F21" s="19">
        <v>5.3010000000000002</v>
      </c>
      <c r="G21" s="19">
        <v>3.06</v>
      </c>
      <c r="H21" s="19">
        <v>2.6320000000000001</v>
      </c>
      <c r="I21" s="19">
        <v>2.56</v>
      </c>
      <c r="J21" s="19">
        <v>96.808000000000007</v>
      </c>
      <c r="K21" s="19">
        <v>1.6E-2</v>
      </c>
      <c r="L21" s="19">
        <v>3.9409999999999998</v>
      </c>
      <c r="M21" s="19">
        <v>1.3340000000000001</v>
      </c>
      <c r="P21" s="11" t="s">
        <v>17</v>
      </c>
      <c r="Q21" s="11"/>
      <c r="R21" s="19"/>
      <c r="S21" s="11"/>
      <c r="T21" s="11"/>
    </row>
    <row r="22" spans="1:20" x14ac:dyDescent="0.25">
      <c r="A22" s="21"/>
      <c r="B22" s="11">
        <v>1.5940000000000001</v>
      </c>
      <c r="C22" s="11">
        <v>1.9830000000000001</v>
      </c>
      <c r="D22" s="11">
        <v>9.9239999999999995</v>
      </c>
      <c r="E22" s="11">
        <v>9.0090000000000003</v>
      </c>
      <c r="F22" s="11">
        <v>9.2029999999999994</v>
      </c>
      <c r="G22" s="11">
        <v>4.8840000000000003</v>
      </c>
      <c r="H22" s="11">
        <v>5.04</v>
      </c>
      <c r="I22" s="11">
        <v>6.2160000000000002</v>
      </c>
      <c r="J22" s="11">
        <v>110.455</v>
      </c>
      <c r="K22" s="11">
        <v>0.14699999999999999</v>
      </c>
      <c r="L22" s="11">
        <v>2.5</v>
      </c>
      <c r="M22" s="11">
        <v>1.1020000000000001</v>
      </c>
      <c r="P22" s="11" t="s">
        <v>19</v>
      </c>
      <c r="Q22" s="11"/>
      <c r="R22" s="19"/>
      <c r="S22" s="11"/>
      <c r="T22" s="11"/>
    </row>
    <row r="23" spans="1:20" ht="15.75" thickBot="1" x14ac:dyDescent="0.3">
      <c r="A23" s="22"/>
      <c r="B23" s="11">
        <v>0.63800000000000001</v>
      </c>
      <c r="C23" s="11">
        <v>0.92400000000000004</v>
      </c>
      <c r="D23" s="11">
        <v>7.9930000000000003</v>
      </c>
      <c r="E23" s="11">
        <v>5.4480000000000004</v>
      </c>
      <c r="F23" s="11">
        <v>7.9930000000000003</v>
      </c>
      <c r="G23" s="11">
        <v>4.4139999999999997</v>
      </c>
      <c r="H23" s="11">
        <v>3.5790000000000002</v>
      </c>
      <c r="I23" s="11">
        <v>3.1819999999999999</v>
      </c>
      <c r="J23" s="11">
        <v>143.29</v>
      </c>
      <c r="K23" s="11">
        <v>0.753</v>
      </c>
      <c r="L23" s="11">
        <v>6.5910000000000002</v>
      </c>
      <c r="M23" s="11">
        <v>1.4670000000000001</v>
      </c>
      <c r="P23" s="11" t="s">
        <v>21</v>
      </c>
      <c r="Q23" s="11"/>
      <c r="R23" s="19"/>
      <c r="S23" s="11"/>
      <c r="T23" s="11"/>
    </row>
    <row r="24" spans="1:20" x14ac:dyDescent="0.25">
      <c r="A24" s="20" t="s">
        <v>48</v>
      </c>
      <c r="B24" s="11">
        <v>1.6639999999999999</v>
      </c>
      <c r="C24" s="11">
        <v>2.331</v>
      </c>
      <c r="D24" s="11">
        <v>41.843000000000004</v>
      </c>
      <c r="E24" s="11">
        <v>18.030999999999999</v>
      </c>
      <c r="F24" s="11">
        <v>28.954999999999998</v>
      </c>
      <c r="G24" s="11">
        <v>23.111999999999998</v>
      </c>
      <c r="H24" s="11">
        <v>18.731000000000002</v>
      </c>
      <c r="I24" s="11">
        <v>17.27</v>
      </c>
      <c r="J24" s="11">
        <v>236.91200000000001</v>
      </c>
      <c r="K24" s="11">
        <v>0.57199999999999995</v>
      </c>
      <c r="L24" s="11">
        <v>15.628</v>
      </c>
      <c r="M24" s="11">
        <v>2.3210000000000002</v>
      </c>
      <c r="P24" s="11" t="s">
        <v>23</v>
      </c>
      <c r="Q24" s="11"/>
      <c r="R24" s="19"/>
      <c r="S24" s="11"/>
      <c r="T24" s="11"/>
    </row>
    <row r="25" spans="1:20" x14ac:dyDescent="0.25">
      <c r="A25" s="21"/>
      <c r="B25" s="19">
        <v>0.57799999999999996</v>
      </c>
      <c r="C25" s="19">
        <v>0.75600000000000001</v>
      </c>
      <c r="D25" s="19">
        <v>6.806</v>
      </c>
      <c r="E25" s="19">
        <v>4.7329999999999997</v>
      </c>
      <c r="F25" s="19">
        <v>6.2080000000000002</v>
      </c>
      <c r="G25" s="19">
        <v>4.7329999999999997</v>
      </c>
      <c r="H25" s="19">
        <v>2.0720000000000001</v>
      </c>
      <c r="I25" s="19">
        <v>3.2069999999999999</v>
      </c>
      <c r="J25" s="19">
        <v>118.127</v>
      </c>
      <c r="K25" s="19">
        <v>0.36699999999999999</v>
      </c>
      <c r="L25" s="19">
        <v>5.2140000000000004</v>
      </c>
      <c r="M25" s="19">
        <v>1.4379999999999999</v>
      </c>
      <c r="P25" s="11" t="s">
        <v>25</v>
      </c>
      <c r="Q25" s="11"/>
      <c r="R25" s="19"/>
      <c r="S25" s="11"/>
      <c r="T25" s="11"/>
    </row>
    <row r="26" spans="1:20" x14ac:dyDescent="0.25">
      <c r="A26" s="21"/>
      <c r="B26" s="11">
        <v>1.839</v>
      </c>
      <c r="C26" s="11">
        <v>2.4060000000000001</v>
      </c>
      <c r="D26" s="11">
        <v>20.942</v>
      </c>
      <c r="E26" s="11">
        <v>14.026999999999999</v>
      </c>
      <c r="F26" s="11">
        <v>18.706</v>
      </c>
      <c r="G26" s="11">
        <v>14.79</v>
      </c>
      <c r="H26" s="11">
        <v>6.1520000000000001</v>
      </c>
      <c r="I26" s="11">
        <v>10.294</v>
      </c>
      <c r="J26" s="11">
        <v>148.13399999999999</v>
      </c>
      <c r="K26" s="11">
        <v>-8.3000000000000004E-2</v>
      </c>
      <c r="L26" s="11">
        <v>4.3609999999999998</v>
      </c>
      <c r="M26" s="11">
        <v>1.4930000000000001</v>
      </c>
      <c r="P26" s="11" t="s">
        <v>27</v>
      </c>
      <c r="Q26" s="11"/>
      <c r="R26" s="19"/>
      <c r="S26" s="11"/>
      <c r="T26" s="11"/>
    </row>
    <row r="27" spans="1:20" ht="15.75" thickBot="1" x14ac:dyDescent="0.3">
      <c r="A27" s="22"/>
      <c r="B27" s="11">
        <v>0.70899999999999996</v>
      </c>
      <c r="C27" s="11">
        <v>0.96499999999999997</v>
      </c>
      <c r="D27" s="11">
        <v>9.2309999999999999</v>
      </c>
      <c r="E27" s="11">
        <v>5.5910000000000002</v>
      </c>
      <c r="F27" s="11">
        <v>9.2309999999999999</v>
      </c>
      <c r="G27" s="11">
        <v>5.9610000000000003</v>
      </c>
      <c r="H27" s="11">
        <v>3.27</v>
      </c>
      <c r="I27" s="11">
        <v>3.3690000000000002</v>
      </c>
      <c r="J27" s="11">
        <v>123.387</v>
      </c>
      <c r="K27" s="11">
        <v>0.67200000000000004</v>
      </c>
      <c r="L27" s="11">
        <v>5.5279999999999996</v>
      </c>
      <c r="M27" s="11">
        <v>1.651</v>
      </c>
      <c r="P27" s="11"/>
      <c r="Q27" s="11"/>
      <c r="R27" s="19"/>
      <c r="S27" s="11"/>
      <c r="T27" s="11"/>
    </row>
    <row r="28" spans="1:20" x14ac:dyDescent="0.25">
      <c r="A28" s="20" t="s">
        <v>49</v>
      </c>
      <c r="B28" s="11">
        <v>2.5910000000000002</v>
      </c>
      <c r="C28" s="11">
        <v>3.1930000000000001</v>
      </c>
      <c r="D28" s="11">
        <v>26.501000000000001</v>
      </c>
      <c r="E28" s="11">
        <v>17.614000000000001</v>
      </c>
      <c r="F28" s="11">
        <v>26.396000000000001</v>
      </c>
      <c r="G28" s="11">
        <v>21.111999999999998</v>
      </c>
      <c r="H28" s="11">
        <v>5.3890000000000002</v>
      </c>
      <c r="I28" s="11">
        <v>12.047000000000001</v>
      </c>
      <c r="J28" s="11">
        <v>133.30500000000001</v>
      </c>
      <c r="K28" s="11">
        <v>0.95099999999999996</v>
      </c>
      <c r="L28" s="11">
        <v>5.0679999999999996</v>
      </c>
      <c r="M28" s="11">
        <v>1.5049999999999999</v>
      </c>
      <c r="P28" s="11"/>
      <c r="Q28" s="11"/>
      <c r="R28" s="19"/>
      <c r="S28" s="11"/>
      <c r="T28" s="11"/>
    </row>
    <row r="29" spans="1:20" x14ac:dyDescent="0.25">
      <c r="A29" s="21"/>
      <c r="B29" s="19">
        <v>0.82699999999999996</v>
      </c>
      <c r="C29" s="19">
        <v>1.1000000000000001</v>
      </c>
      <c r="D29" s="19">
        <v>7.49</v>
      </c>
      <c r="E29" s="19">
        <v>5.4820000000000002</v>
      </c>
      <c r="F29" s="19">
        <v>7.4530000000000003</v>
      </c>
      <c r="G29" s="19">
        <v>4.8869999999999996</v>
      </c>
      <c r="H29" s="19">
        <v>2.6030000000000002</v>
      </c>
      <c r="I29" s="19">
        <v>3.3479999999999999</v>
      </c>
      <c r="J29" s="19">
        <v>101.57299999999999</v>
      </c>
      <c r="K29" s="19">
        <v>0.82599999999999996</v>
      </c>
      <c r="L29" s="19">
        <v>4.3479999999999999</v>
      </c>
      <c r="M29" s="19">
        <v>1.3660000000000001</v>
      </c>
      <c r="P29" s="11" t="s">
        <v>29</v>
      </c>
      <c r="Q29" s="11"/>
      <c r="R29" s="19"/>
      <c r="S29" s="11"/>
      <c r="T29" s="11"/>
    </row>
    <row r="30" spans="1:20" x14ac:dyDescent="0.25">
      <c r="A30" s="21"/>
      <c r="B30" s="11">
        <v>2.3879999999999999</v>
      </c>
      <c r="C30" s="11">
        <v>2.863</v>
      </c>
      <c r="D30" s="11">
        <v>13.988</v>
      </c>
      <c r="E30" s="11">
        <v>11.666</v>
      </c>
      <c r="F30" s="11">
        <v>13.569000000000001</v>
      </c>
      <c r="G30" s="11">
        <v>8.2370000000000001</v>
      </c>
      <c r="H30" s="11">
        <v>5.7510000000000003</v>
      </c>
      <c r="I30" s="11">
        <v>9.7569999999999997</v>
      </c>
      <c r="J30" s="11">
        <v>140.32599999999999</v>
      </c>
      <c r="K30" s="11">
        <v>0.752</v>
      </c>
      <c r="L30" s="11">
        <v>2.653</v>
      </c>
      <c r="M30" s="11">
        <v>1.1990000000000001</v>
      </c>
      <c r="P30" s="11" t="s">
        <v>31</v>
      </c>
      <c r="Q30" s="11"/>
      <c r="R30" s="19"/>
      <c r="S30" s="11"/>
      <c r="T30" s="11"/>
    </row>
    <row r="31" spans="1:20" ht="15.75" thickBot="1" x14ac:dyDescent="0.3">
      <c r="A31" s="22"/>
      <c r="B31" s="11">
        <v>1.0640000000000001</v>
      </c>
      <c r="C31" s="11">
        <v>1.4810000000000001</v>
      </c>
      <c r="D31" s="11">
        <v>13.071</v>
      </c>
      <c r="E31" s="11">
        <v>7.9429999999999996</v>
      </c>
      <c r="F31" s="11">
        <v>10.81</v>
      </c>
      <c r="G31" s="11">
        <v>8.4510000000000005</v>
      </c>
      <c r="H31" s="11">
        <v>4.62</v>
      </c>
      <c r="I31" s="11">
        <v>6.3289999999999997</v>
      </c>
      <c r="J31" s="11">
        <v>224.91499999999999</v>
      </c>
      <c r="K31" s="11">
        <v>1.071</v>
      </c>
      <c r="L31" s="11">
        <v>5.2480000000000002</v>
      </c>
      <c r="M31" s="11">
        <v>1.6459999999999999</v>
      </c>
      <c r="P31" s="11" t="s">
        <v>12</v>
      </c>
      <c r="Q31" s="11"/>
      <c r="R31" s="19"/>
      <c r="S31" s="11"/>
      <c r="T31" s="11"/>
    </row>
    <row r="32" spans="1:20" x14ac:dyDescent="0.25">
      <c r="A32" s="20" t="s">
        <v>50</v>
      </c>
      <c r="B32" s="11">
        <v>1.417</v>
      </c>
      <c r="C32" s="11">
        <v>1.7809999999999999</v>
      </c>
      <c r="D32" s="11">
        <v>9.2720000000000002</v>
      </c>
      <c r="E32" s="11">
        <v>7.3449999999999998</v>
      </c>
      <c r="F32" s="11">
        <v>8.2720000000000002</v>
      </c>
      <c r="G32" s="11">
        <v>4.7249999999999996</v>
      </c>
      <c r="H32" s="11">
        <v>4.5469999999999997</v>
      </c>
      <c r="I32" s="11">
        <v>5.0640000000000001</v>
      </c>
      <c r="J32" s="11">
        <v>92.563000000000002</v>
      </c>
      <c r="K32" s="11">
        <v>3.3000000000000002E-2</v>
      </c>
      <c r="L32" s="11">
        <v>2.7040000000000002</v>
      </c>
      <c r="M32" s="11">
        <v>1.262</v>
      </c>
      <c r="P32" s="11" t="s">
        <v>13</v>
      </c>
      <c r="Q32" s="11"/>
      <c r="R32" s="19"/>
      <c r="S32" s="11"/>
      <c r="T32" s="11"/>
    </row>
    <row r="33" spans="1:20" x14ac:dyDescent="0.25">
      <c r="A33" s="21"/>
      <c r="B33" s="19">
        <v>0.70799999999999996</v>
      </c>
      <c r="C33" s="19">
        <v>0.99299999999999999</v>
      </c>
      <c r="D33" s="19">
        <v>13.241</v>
      </c>
      <c r="E33" s="19">
        <v>6.1920000000000002</v>
      </c>
      <c r="F33" s="19">
        <v>12.987</v>
      </c>
      <c r="G33" s="19">
        <v>11.016</v>
      </c>
      <c r="H33" s="19">
        <v>2.226</v>
      </c>
      <c r="I33" s="19">
        <v>5.2649999999999997</v>
      </c>
      <c r="J33" s="19">
        <v>212.09100000000001</v>
      </c>
      <c r="K33" s="19">
        <v>1.694</v>
      </c>
      <c r="L33" s="19">
        <v>13.097</v>
      </c>
      <c r="M33" s="19">
        <v>2.1379999999999999</v>
      </c>
      <c r="P33" s="11"/>
      <c r="Q33" s="11"/>
      <c r="R33" s="19"/>
      <c r="S33" s="11"/>
      <c r="T33" s="11"/>
    </row>
    <row r="34" spans="1:20" x14ac:dyDescent="0.25">
      <c r="A34" s="21"/>
      <c r="B34" s="11">
        <v>1.333</v>
      </c>
      <c r="C34" s="11">
        <v>2.5550000000000002</v>
      </c>
      <c r="D34" s="11">
        <v>52.652000000000001</v>
      </c>
      <c r="E34" s="11">
        <v>22.989000000000001</v>
      </c>
      <c r="F34" s="11">
        <v>47.683</v>
      </c>
      <c r="G34" s="11">
        <v>27.350999999999999</v>
      </c>
      <c r="H34" s="11">
        <v>25.300999999999998</v>
      </c>
      <c r="I34" s="11">
        <v>41.96</v>
      </c>
      <c r="J34" s="11">
        <v>784.23800000000006</v>
      </c>
      <c r="K34" s="11">
        <v>1.1200000000000001</v>
      </c>
      <c r="L34" s="11">
        <v>52.83</v>
      </c>
      <c r="M34" s="11">
        <v>2.29</v>
      </c>
      <c r="P34" s="11" t="s">
        <v>14</v>
      </c>
      <c r="Q34" s="11"/>
      <c r="R34" s="19"/>
      <c r="S34" s="11"/>
      <c r="T34" s="11"/>
    </row>
    <row r="35" spans="1:20" ht="15.75" thickBot="1" x14ac:dyDescent="0.3">
      <c r="A35" s="22"/>
      <c r="B35" s="11">
        <v>0.78100000000000003</v>
      </c>
      <c r="C35" s="11">
        <v>1.0509999999999999</v>
      </c>
      <c r="D35" s="11">
        <v>9.3260000000000005</v>
      </c>
      <c r="E35" s="11">
        <v>5.5309999999999997</v>
      </c>
      <c r="F35" s="11">
        <v>9.141</v>
      </c>
      <c r="G35" s="11">
        <v>6.8840000000000003</v>
      </c>
      <c r="H35" s="11">
        <v>2.4430000000000001</v>
      </c>
      <c r="I35" s="11">
        <v>3.855</v>
      </c>
      <c r="J35" s="11">
        <v>153.52600000000001</v>
      </c>
      <c r="K35" s="11">
        <v>1.1519999999999999</v>
      </c>
      <c r="L35" s="11">
        <v>7.1440000000000001</v>
      </c>
      <c r="M35" s="11">
        <v>1.6859999999999999</v>
      </c>
      <c r="P35" s="11"/>
      <c r="Q35" s="11"/>
      <c r="R35" s="19"/>
    </row>
    <row r="36" spans="1:20" x14ac:dyDescent="0.25">
      <c r="A36" s="20" t="s">
        <v>51</v>
      </c>
      <c r="B36" s="11">
        <v>1.3839999999999999</v>
      </c>
      <c r="C36" s="11">
        <v>1.7609999999999999</v>
      </c>
      <c r="D36" s="11">
        <v>12.696</v>
      </c>
      <c r="E36" s="11">
        <v>8.4960000000000004</v>
      </c>
      <c r="F36" s="11">
        <v>11.928000000000001</v>
      </c>
      <c r="G36" s="11">
        <v>9.0589999999999993</v>
      </c>
      <c r="H36" s="11">
        <v>3.637</v>
      </c>
      <c r="I36" s="11">
        <v>5.8890000000000002</v>
      </c>
      <c r="J36" s="11">
        <v>104.43</v>
      </c>
      <c r="K36" s="11">
        <v>0.73699999999999999</v>
      </c>
      <c r="L36" s="11">
        <v>3.4550000000000001</v>
      </c>
      <c r="M36" s="11">
        <v>1.494</v>
      </c>
      <c r="R36" s="19"/>
    </row>
    <row r="37" spans="1:20" x14ac:dyDescent="0.25">
      <c r="A37" s="21"/>
      <c r="B37" s="19">
        <v>0.72599999999999998</v>
      </c>
      <c r="C37" s="19">
        <v>1.1379999999999999</v>
      </c>
      <c r="D37" s="19">
        <v>17.064</v>
      </c>
      <c r="E37" s="19">
        <v>6.5789999999999997</v>
      </c>
      <c r="F37" s="19">
        <v>14.8</v>
      </c>
      <c r="G37" s="19">
        <v>12.587</v>
      </c>
      <c r="H37" s="19">
        <v>4.4770000000000003</v>
      </c>
      <c r="I37" s="19">
        <v>6.827</v>
      </c>
      <c r="J37" s="19">
        <v>336.67200000000003</v>
      </c>
      <c r="K37" s="19">
        <v>4.2460000000000004</v>
      </c>
      <c r="L37" s="19">
        <v>44.49</v>
      </c>
      <c r="M37" s="19">
        <v>2.5939999999999999</v>
      </c>
    </row>
    <row r="38" spans="1:20" x14ac:dyDescent="0.25">
      <c r="A38" s="21"/>
      <c r="B38" s="11">
        <v>1.198</v>
      </c>
      <c r="C38" s="11">
        <v>1.7010000000000001</v>
      </c>
      <c r="D38" s="11">
        <v>21.459</v>
      </c>
      <c r="E38" s="11">
        <v>10.362</v>
      </c>
      <c r="F38" s="11">
        <v>20.178999999999998</v>
      </c>
      <c r="G38" s="11">
        <v>17.321000000000002</v>
      </c>
      <c r="H38" s="11">
        <v>4.1390000000000002</v>
      </c>
      <c r="I38" s="11">
        <v>8.5589999999999993</v>
      </c>
      <c r="J38" s="11">
        <v>195.41300000000001</v>
      </c>
      <c r="K38" s="11">
        <v>2.456</v>
      </c>
      <c r="L38" s="11">
        <v>19.617999999999999</v>
      </c>
      <c r="M38" s="11">
        <v>2.0710000000000002</v>
      </c>
    </row>
    <row r="39" spans="1:20" ht="15.75" thickBot="1" x14ac:dyDescent="0.3">
      <c r="A39" s="22"/>
      <c r="B39" s="11">
        <v>0.88900000000000001</v>
      </c>
      <c r="C39" s="11">
        <v>1.77</v>
      </c>
      <c r="D39" s="11">
        <v>26.632000000000001</v>
      </c>
      <c r="E39" s="11">
        <v>15.762</v>
      </c>
      <c r="F39" s="11">
        <v>25.773</v>
      </c>
      <c r="G39" s="11">
        <v>23.835000000000001</v>
      </c>
      <c r="H39" s="11">
        <v>2.7959999999999998</v>
      </c>
      <c r="I39" s="11">
        <v>16.814</v>
      </c>
      <c r="J39" s="11">
        <v>843.57</v>
      </c>
      <c r="K39" s="11">
        <v>6.58</v>
      </c>
      <c r="L39" s="11">
        <v>68.024000000000001</v>
      </c>
      <c r="M39" s="11">
        <v>1.69</v>
      </c>
    </row>
    <row r="40" spans="1:20" x14ac:dyDescent="0.25">
      <c r="A40" s="20" t="s">
        <v>52</v>
      </c>
      <c r="B40" s="11">
        <v>1.2629999999999999</v>
      </c>
      <c r="C40" s="11">
        <v>1.571</v>
      </c>
      <c r="D40" s="11">
        <v>7.6269999999999998</v>
      </c>
      <c r="E40" s="11">
        <v>6.5960000000000001</v>
      </c>
      <c r="F40" s="11">
        <v>7.6269999999999998</v>
      </c>
      <c r="G40" s="11">
        <v>4.3899999999999997</v>
      </c>
      <c r="H40" s="11">
        <v>3.2370000000000001</v>
      </c>
      <c r="I40" s="11">
        <v>4.806</v>
      </c>
      <c r="J40" s="11">
        <v>93.224000000000004</v>
      </c>
      <c r="K40" s="11">
        <v>0.58599999999999997</v>
      </c>
      <c r="L40" s="11">
        <v>2.786</v>
      </c>
      <c r="M40" s="11">
        <v>1.1559999999999999</v>
      </c>
    </row>
    <row r="41" spans="1:20" x14ac:dyDescent="0.25">
      <c r="A41" s="21"/>
      <c r="B41" s="19">
        <v>0.627</v>
      </c>
      <c r="C41" s="19">
        <v>0.96099999999999997</v>
      </c>
      <c r="D41" s="19">
        <v>13.914999999999999</v>
      </c>
      <c r="E41" s="19">
        <v>7.3659999999999997</v>
      </c>
      <c r="F41" s="19">
        <v>13.132999999999999</v>
      </c>
      <c r="G41" s="19">
        <v>11.407</v>
      </c>
      <c r="H41" s="19">
        <v>2.508</v>
      </c>
      <c r="I41" s="19">
        <v>8.3550000000000004</v>
      </c>
      <c r="J41" s="19">
        <v>422.47399999999999</v>
      </c>
      <c r="K41" s="19">
        <v>3.0609999999999999</v>
      </c>
      <c r="L41" s="19">
        <v>25.628</v>
      </c>
      <c r="M41" s="19">
        <v>1.889</v>
      </c>
    </row>
    <row r="42" spans="1:20" x14ac:dyDescent="0.25">
      <c r="A42" s="21"/>
      <c r="B42" s="11">
        <v>1.254</v>
      </c>
      <c r="C42" s="11">
        <v>1.821</v>
      </c>
      <c r="D42" s="11">
        <v>25.634</v>
      </c>
      <c r="E42" s="11">
        <v>14.209</v>
      </c>
      <c r="F42" s="11">
        <v>23.827999999999999</v>
      </c>
      <c r="G42" s="11">
        <v>20.844999999999999</v>
      </c>
      <c r="H42" s="11">
        <v>4.79</v>
      </c>
      <c r="I42" s="11">
        <v>14.516</v>
      </c>
      <c r="J42" s="11">
        <v>368.68400000000003</v>
      </c>
      <c r="K42" s="11">
        <v>2.8</v>
      </c>
      <c r="L42" s="11">
        <v>24.38</v>
      </c>
      <c r="M42" s="11">
        <v>1.804</v>
      </c>
    </row>
    <row r="43" spans="1:20" x14ac:dyDescent="0.25">
      <c r="A43" s="21"/>
      <c r="B43" s="11">
        <v>0.52800000000000002</v>
      </c>
      <c r="C43" s="11">
        <v>0.83799999999999997</v>
      </c>
      <c r="D43" s="11">
        <v>11.978</v>
      </c>
      <c r="E43" s="11">
        <v>5.0380000000000003</v>
      </c>
      <c r="F43" s="11">
        <v>11.978</v>
      </c>
      <c r="G43" s="11">
        <v>8.9309999999999992</v>
      </c>
      <c r="H43" s="11">
        <v>3.0470000000000002</v>
      </c>
      <c r="I43" s="11">
        <v>5.7030000000000003</v>
      </c>
      <c r="J43" s="11">
        <v>265.72399999999999</v>
      </c>
      <c r="K43" s="11">
        <v>3.4940000000000002</v>
      </c>
      <c r="L43" s="11">
        <v>29.228999999999999</v>
      </c>
      <c r="M43" s="11">
        <v>2.3780000000000001</v>
      </c>
    </row>
    <row r="44" spans="1:20" x14ac:dyDescent="0.25">
      <c r="A44" s="18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8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18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20" x14ac:dyDescent="0.25">
      <c r="A47" s="18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20" x14ac:dyDescent="0.25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</sheetData>
  <mergeCells count="8">
    <mergeCell ref="A32:A35"/>
    <mergeCell ref="A36:A39"/>
    <mergeCell ref="A40:A43"/>
    <mergeCell ref="B1:M1"/>
    <mergeCell ref="A16:A19"/>
    <mergeCell ref="A20:A23"/>
    <mergeCell ref="A24:A27"/>
    <mergeCell ref="A28:A3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915D3-0426-4F35-8CBC-E181FB531033}">
  <dimension ref="A1:AA65"/>
  <sheetViews>
    <sheetView workbookViewId="0">
      <selection activeCell="B31" sqref="B31"/>
    </sheetView>
  </sheetViews>
  <sheetFormatPr defaultRowHeight="15" x14ac:dyDescent="0.25"/>
  <cols>
    <col min="1" max="1" width="9.140625" style="19"/>
    <col min="2" max="3" width="9.28515625" style="19" bestFit="1" customWidth="1"/>
    <col min="4" max="9" width="9.5703125" style="19" bestFit="1" customWidth="1"/>
    <col min="10" max="10" width="10.5703125" style="19" bestFit="1" customWidth="1"/>
    <col min="11" max="11" width="9.28515625" style="19" bestFit="1" customWidth="1"/>
    <col min="12" max="12" width="9.5703125" style="19" bestFit="1" customWidth="1"/>
    <col min="13" max="13" width="9.28515625" style="19" bestFit="1" customWidth="1"/>
    <col min="14" max="15" width="9.140625" style="19"/>
    <col min="16" max="17" width="9.28515625" style="19" bestFit="1" customWidth="1"/>
    <col min="18" max="23" width="9.5703125" style="19" bestFit="1" customWidth="1"/>
    <col min="24" max="24" width="10.5703125" style="19" bestFit="1" customWidth="1"/>
    <col min="25" max="25" width="9.28515625" style="19" bestFit="1" customWidth="1"/>
    <col min="26" max="26" width="9.5703125" style="19" bestFit="1" customWidth="1"/>
    <col min="27" max="27" width="9.28515625" style="19" bestFit="1" customWidth="1"/>
    <col min="28" max="16384" width="9.140625" style="19"/>
  </cols>
  <sheetData>
    <row r="1" spans="1:27" x14ac:dyDescent="0.25">
      <c r="B1" s="26" t="s">
        <v>62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P1" s="26" t="s">
        <v>63</v>
      </c>
      <c r="Q1" s="27"/>
      <c r="R1" s="27"/>
      <c r="S1" s="27"/>
      <c r="T1" s="27"/>
      <c r="U1" s="27"/>
      <c r="V1" s="27"/>
      <c r="W1" s="27"/>
      <c r="X1" s="27"/>
      <c r="Y1" s="27"/>
      <c r="Z1" s="27"/>
      <c r="AA1" s="28"/>
    </row>
    <row r="2" spans="1:27" ht="15.75" thickBot="1" x14ac:dyDescent="0.3"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  <c r="P2" s="29"/>
      <c r="Q2" s="30"/>
      <c r="R2" s="30"/>
      <c r="S2" s="30"/>
      <c r="T2" s="30"/>
      <c r="U2" s="30"/>
      <c r="V2" s="30"/>
      <c r="W2" s="30"/>
      <c r="X2" s="30"/>
      <c r="Y2" s="30"/>
      <c r="Z2" s="30"/>
      <c r="AA2" s="31"/>
    </row>
    <row r="3" spans="1:27" ht="15.75" thickBot="1" x14ac:dyDescent="0.3">
      <c r="B3" s="17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P3" s="17" t="s">
        <v>3</v>
      </c>
      <c r="Q3" s="4" t="s">
        <v>4</v>
      </c>
      <c r="R3" s="4" t="s">
        <v>5</v>
      </c>
      <c r="S3" s="4" t="s">
        <v>6</v>
      </c>
      <c r="T3" s="4" t="s">
        <v>7</v>
      </c>
      <c r="U3" s="4" t="s">
        <v>8</v>
      </c>
      <c r="V3" s="4" t="s">
        <v>9</v>
      </c>
      <c r="W3" s="4" t="s">
        <v>10</v>
      </c>
      <c r="X3" s="4" t="s">
        <v>11</v>
      </c>
      <c r="Y3" s="4" t="s">
        <v>12</v>
      </c>
      <c r="Z3" s="4" t="s">
        <v>13</v>
      </c>
      <c r="AA3" s="5" t="s">
        <v>14</v>
      </c>
    </row>
    <row r="4" spans="1:27" ht="15" customHeight="1" x14ac:dyDescent="0.25">
      <c r="A4" s="32" t="s">
        <v>64</v>
      </c>
      <c r="B4" s="19">
        <v>2.198</v>
      </c>
      <c r="C4" s="19">
        <v>2.8290000000000002</v>
      </c>
      <c r="D4" s="19">
        <v>17.890999999999998</v>
      </c>
      <c r="E4" s="19">
        <v>12.436</v>
      </c>
      <c r="F4" s="19">
        <v>17.225000000000001</v>
      </c>
      <c r="G4" s="19">
        <v>6.8070000000000004</v>
      </c>
      <c r="H4" s="19">
        <v>11.084</v>
      </c>
      <c r="I4" s="19">
        <v>9.6449999999999996</v>
      </c>
      <c r="J4" s="19">
        <v>132.47800000000001</v>
      </c>
      <c r="K4" s="19">
        <v>-4.1000000000000002E-2</v>
      </c>
      <c r="L4" s="19">
        <v>3.7090000000000001</v>
      </c>
      <c r="M4" s="19">
        <v>1.4390000000000001</v>
      </c>
      <c r="O4" s="32" t="s">
        <v>64</v>
      </c>
      <c r="P4" s="19">
        <v>1.825</v>
      </c>
      <c r="Q4" s="19">
        <v>4.7530000000000001</v>
      </c>
      <c r="R4" s="19">
        <v>49.23</v>
      </c>
      <c r="S4" s="19">
        <v>15.202</v>
      </c>
      <c r="T4" s="19">
        <v>49.23</v>
      </c>
      <c r="U4" s="19">
        <v>14.725</v>
      </c>
      <c r="V4" s="19">
        <v>34.505000000000003</v>
      </c>
      <c r="W4" s="19">
        <v>29.622</v>
      </c>
      <c r="X4" s="19">
        <v>2.024</v>
      </c>
      <c r="Y4" s="19">
        <v>-3.4849999999999999</v>
      </c>
      <c r="Z4" s="19">
        <v>26.102</v>
      </c>
      <c r="AA4" s="19">
        <v>3.238</v>
      </c>
    </row>
    <row r="5" spans="1:27" x14ac:dyDescent="0.25">
      <c r="A5" s="33"/>
      <c r="B5" s="19">
        <v>0.84099999999999997</v>
      </c>
      <c r="C5" s="19">
        <v>1.1419999999999999</v>
      </c>
      <c r="D5" s="19">
        <v>8.5630000000000006</v>
      </c>
      <c r="E5" s="19">
        <v>5.8879999999999999</v>
      </c>
      <c r="F5" s="19">
        <v>8.3439999999999994</v>
      </c>
      <c r="G5" s="19">
        <v>5.6360000000000001</v>
      </c>
      <c r="H5" s="19">
        <v>2.927</v>
      </c>
      <c r="I5" s="19">
        <v>3.82</v>
      </c>
      <c r="J5" s="19">
        <v>117.65600000000001</v>
      </c>
      <c r="K5" s="19">
        <v>1.2470000000000001</v>
      </c>
      <c r="L5" s="19">
        <v>5.8259999999999996</v>
      </c>
      <c r="M5" s="19">
        <v>1.454</v>
      </c>
      <c r="O5" s="33"/>
      <c r="P5" s="19">
        <v>0.66300000000000003</v>
      </c>
      <c r="Q5" s="19">
        <v>0.90900000000000003</v>
      </c>
      <c r="R5" s="19">
        <v>8.4039999999999999</v>
      </c>
      <c r="S5" s="19">
        <v>5.9420000000000002</v>
      </c>
      <c r="T5" s="19">
        <v>7.8949999999999996</v>
      </c>
      <c r="U5" s="19">
        <v>4.4939999999999998</v>
      </c>
      <c r="V5" s="19">
        <v>3.9089999999999998</v>
      </c>
      <c r="W5" s="19">
        <v>3.262</v>
      </c>
      <c r="X5" s="19">
        <v>56.517000000000003</v>
      </c>
      <c r="Y5" s="19">
        <v>0.751</v>
      </c>
      <c r="Z5" s="19">
        <v>5.5540000000000003</v>
      </c>
      <c r="AA5" s="19">
        <v>1.4139999999999999</v>
      </c>
    </row>
    <row r="6" spans="1:27" x14ac:dyDescent="0.25">
      <c r="A6" s="33"/>
      <c r="B6" s="19">
        <v>1.869</v>
      </c>
      <c r="C6" s="19">
        <v>2.2989999999999999</v>
      </c>
      <c r="D6" s="19">
        <v>13.116</v>
      </c>
      <c r="E6" s="19">
        <v>10.577</v>
      </c>
      <c r="F6" s="19">
        <v>11.839</v>
      </c>
      <c r="G6" s="19">
        <v>8.1280000000000001</v>
      </c>
      <c r="H6" s="19">
        <v>4.9889999999999999</v>
      </c>
      <c r="I6" s="19">
        <v>8.1479999999999997</v>
      </c>
      <c r="J6" s="19">
        <v>114.033</v>
      </c>
      <c r="K6" s="19">
        <v>0.72199999999999998</v>
      </c>
      <c r="L6" s="19">
        <v>2.8639999999999999</v>
      </c>
      <c r="M6" s="19">
        <v>1.24</v>
      </c>
      <c r="O6" s="33"/>
      <c r="P6" s="19">
        <v>0.78</v>
      </c>
      <c r="Q6" s="19">
        <v>1.298</v>
      </c>
      <c r="R6" s="19">
        <v>17.837</v>
      </c>
      <c r="S6" s="19">
        <v>8.1080000000000005</v>
      </c>
      <c r="T6" s="19">
        <v>15.304</v>
      </c>
      <c r="U6" s="19">
        <v>5.0529999999999999</v>
      </c>
      <c r="V6" s="19">
        <v>12.784000000000001</v>
      </c>
      <c r="W6" s="19">
        <v>6.77</v>
      </c>
      <c r="X6" s="19">
        <v>228.90799999999999</v>
      </c>
      <c r="Y6" s="19">
        <v>-3.1379999999999999</v>
      </c>
      <c r="Z6" s="19">
        <v>29.917999999999999</v>
      </c>
      <c r="AA6" s="19">
        <v>2.2000000000000002</v>
      </c>
    </row>
    <row r="7" spans="1:27" x14ac:dyDescent="0.25">
      <c r="A7" s="33"/>
      <c r="B7" s="19">
        <v>1.0569999999999999</v>
      </c>
      <c r="C7" s="19">
        <v>1.508</v>
      </c>
      <c r="D7" s="19">
        <v>10.236000000000001</v>
      </c>
      <c r="E7" s="19">
        <v>6.5819999999999999</v>
      </c>
      <c r="F7" s="19">
        <v>10.236000000000001</v>
      </c>
      <c r="G7" s="19">
        <v>7.1829999999999998</v>
      </c>
      <c r="H7" s="19">
        <v>3.0529999999999999</v>
      </c>
      <c r="I7" s="19">
        <v>4.3970000000000002</v>
      </c>
      <c r="J7" s="19">
        <v>144.108</v>
      </c>
      <c r="K7" s="19">
        <v>1.8340000000000001</v>
      </c>
      <c r="L7" s="19">
        <v>7.6879999999999997</v>
      </c>
      <c r="M7" s="19">
        <v>1.5549999999999999</v>
      </c>
      <c r="O7" s="33"/>
      <c r="P7" s="19">
        <v>0.97199999999999998</v>
      </c>
      <c r="Q7" s="19">
        <v>1.9470000000000001</v>
      </c>
      <c r="R7" s="19">
        <v>31.863</v>
      </c>
      <c r="S7" s="19">
        <v>12.445</v>
      </c>
      <c r="T7" s="19">
        <v>29.707000000000001</v>
      </c>
      <c r="U7" s="19">
        <v>6.2229999999999999</v>
      </c>
      <c r="V7" s="19">
        <v>25.638999999999999</v>
      </c>
      <c r="W7" s="19">
        <v>13.778</v>
      </c>
      <c r="X7" s="19">
        <v>325.291</v>
      </c>
      <c r="Y7" s="19">
        <v>-5.5869999999999997</v>
      </c>
      <c r="Z7" s="19">
        <v>67.64</v>
      </c>
      <c r="AA7" s="19">
        <v>2.56</v>
      </c>
    </row>
    <row r="8" spans="1:27" x14ac:dyDescent="0.25">
      <c r="A8" s="33"/>
      <c r="B8" s="19">
        <v>2.4630000000000001</v>
      </c>
      <c r="C8" s="19">
        <v>3.0209999999999999</v>
      </c>
      <c r="D8" s="19">
        <v>18.459</v>
      </c>
      <c r="E8" s="19">
        <v>13.113</v>
      </c>
      <c r="F8" s="19">
        <v>17.734999999999999</v>
      </c>
      <c r="G8" s="19">
        <v>8.2609999999999992</v>
      </c>
      <c r="H8" s="19">
        <v>10.198</v>
      </c>
      <c r="I8" s="19">
        <v>10.132999999999999</v>
      </c>
      <c r="J8" s="19">
        <v>126.27</v>
      </c>
      <c r="K8" s="19">
        <v>0.245</v>
      </c>
      <c r="L8" s="19">
        <v>2.7789999999999999</v>
      </c>
      <c r="M8" s="19">
        <v>1.4079999999999999</v>
      </c>
      <c r="O8" s="33"/>
      <c r="P8" s="19">
        <v>0.45600000000000002</v>
      </c>
      <c r="Q8" s="19">
        <v>0.67400000000000004</v>
      </c>
      <c r="R8" s="19">
        <v>6.8940000000000001</v>
      </c>
      <c r="S8" s="19">
        <v>4.2629999999999999</v>
      </c>
      <c r="T8" s="19">
        <v>6.8940000000000001</v>
      </c>
      <c r="U8" s="19">
        <v>4.5259999999999998</v>
      </c>
      <c r="V8" s="19">
        <v>2.3679999999999999</v>
      </c>
      <c r="W8" s="19">
        <v>2.4710000000000001</v>
      </c>
      <c r="X8" s="19">
        <v>101.65300000000001</v>
      </c>
      <c r="Y8" s="19">
        <v>1.665</v>
      </c>
      <c r="Z8" s="19">
        <v>11.77</v>
      </c>
      <c r="AA8" s="19">
        <v>1.617</v>
      </c>
    </row>
    <row r="9" spans="1:27" x14ac:dyDescent="0.25">
      <c r="A9" s="33"/>
      <c r="B9" s="19">
        <v>1.105</v>
      </c>
      <c r="C9" s="19">
        <v>1.671</v>
      </c>
      <c r="D9" s="19">
        <v>16.652000000000001</v>
      </c>
      <c r="E9" s="19">
        <v>8.3640000000000008</v>
      </c>
      <c r="F9" s="19">
        <v>16.652000000000001</v>
      </c>
      <c r="G9" s="19">
        <v>5.3949999999999996</v>
      </c>
      <c r="H9" s="19">
        <v>11.257</v>
      </c>
      <c r="I9" s="19">
        <v>7.3330000000000002</v>
      </c>
      <c r="J9" s="19">
        <v>227.18199999999999</v>
      </c>
      <c r="K9" s="19">
        <v>-1.28</v>
      </c>
      <c r="L9" s="19">
        <v>11.696</v>
      </c>
      <c r="M9" s="19">
        <v>1.9910000000000001</v>
      </c>
      <c r="O9" s="33"/>
      <c r="P9" s="19">
        <v>0.56999999999999995</v>
      </c>
      <c r="Q9" s="19">
        <v>0.77800000000000002</v>
      </c>
      <c r="R9" s="19">
        <v>7.2939999999999996</v>
      </c>
      <c r="S9" s="19">
        <v>4.4589999999999996</v>
      </c>
      <c r="T9" s="19">
        <v>7.2939999999999996</v>
      </c>
      <c r="U9" s="19">
        <v>2.5209999999999999</v>
      </c>
      <c r="V9" s="19">
        <v>4.774</v>
      </c>
      <c r="W9" s="19">
        <v>2.8029999999999999</v>
      </c>
      <c r="X9" s="19">
        <v>60.927999999999997</v>
      </c>
      <c r="Y9" s="19">
        <v>-0.68899999999999995</v>
      </c>
      <c r="Z9" s="19">
        <v>7.5270000000000001</v>
      </c>
      <c r="AA9" s="19">
        <v>1.6359999999999999</v>
      </c>
    </row>
    <row r="10" spans="1:27" x14ac:dyDescent="0.25">
      <c r="A10" s="33"/>
      <c r="B10" s="19">
        <v>2.5089999999999999</v>
      </c>
      <c r="C10" s="19">
        <v>3.306</v>
      </c>
      <c r="D10" s="19">
        <v>27.222000000000001</v>
      </c>
      <c r="E10" s="19">
        <v>14.436</v>
      </c>
      <c r="F10" s="19">
        <v>27.222000000000001</v>
      </c>
      <c r="G10" s="19">
        <v>9.7059999999999995</v>
      </c>
      <c r="H10" s="19">
        <v>17.515999999999998</v>
      </c>
      <c r="I10" s="19">
        <v>11.629</v>
      </c>
      <c r="J10" s="19">
        <v>153.28200000000001</v>
      </c>
      <c r="K10" s="19">
        <v>0.157</v>
      </c>
      <c r="L10" s="19">
        <v>4.8289999999999997</v>
      </c>
      <c r="M10" s="19">
        <v>1.8859999999999999</v>
      </c>
      <c r="O10" s="33"/>
      <c r="P10" s="19">
        <v>0.55000000000000004</v>
      </c>
      <c r="Q10" s="19">
        <v>1.1040000000000001</v>
      </c>
      <c r="R10" s="19">
        <v>16.018999999999998</v>
      </c>
      <c r="S10" s="19">
        <v>6.5039999999999996</v>
      </c>
      <c r="T10" s="19">
        <v>16.018999999999998</v>
      </c>
      <c r="U10" s="19">
        <v>2.2589999999999999</v>
      </c>
      <c r="V10" s="19">
        <v>13.76</v>
      </c>
      <c r="W10" s="19">
        <v>9.1140000000000008</v>
      </c>
      <c r="X10" s="19">
        <v>669.89200000000005</v>
      </c>
      <c r="Y10" s="19">
        <v>-6.1379999999999999</v>
      </c>
      <c r="Z10" s="19">
        <v>61.866</v>
      </c>
      <c r="AA10" s="19">
        <v>2.4630000000000001</v>
      </c>
    </row>
    <row r="11" spans="1:27" x14ac:dyDescent="0.25">
      <c r="A11" s="33"/>
      <c r="B11" s="19">
        <v>1.6140000000000001</v>
      </c>
      <c r="C11" s="19">
        <v>3.4740000000000002</v>
      </c>
      <c r="D11" s="19">
        <v>40.375</v>
      </c>
      <c r="E11" s="19">
        <v>13.861000000000001</v>
      </c>
      <c r="F11" s="19">
        <v>40.375</v>
      </c>
      <c r="G11" s="19">
        <v>9.3849999999999998</v>
      </c>
      <c r="H11" s="19">
        <v>30.989000000000001</v>
      </c>
      <c r="I11" s="19">
        <v>26.268000000000001</v>
      </c>
      <c r="J11" s="19">
        <v>530.93399999999997</v>
      </c>
      <c r="K11" s="19">
        <v>-4.5759999999999996</v>
      </c>
      <c r="L11" s="19">
        <v>38.863999999999997</v>
      </c>
      <c r="M11" s="19">
        <v>2.9129999999999998</v>
      </c>
      <c r="O11" s="33"/>
      <c r="P11" s="19">
        <v>0.44400000000000001</v>
      </c>
      <c r="Q11" s="19">
        <v>0.60799999999999998</v>
      </c>
      <c r="R11" s="19">
        <v>9.6509999999999998</v>
      </c>
      <c r="S11" s="19">
        <v>4.4809999999999999</v>
      </c>
      <c r="T11" s="19">
        <v>9.1280000000000001</v>
      </c>
      <c r="U11" s="19">
        <v>1.673</v>
      </c>
      <c r="V11" s="19">
        <v>7.9779999999999998</v>
      </c>
      <c r="W11" s="19">
        <v>3.202</v>
      </c>
      <c r="X11" s="19">
        <v>176.37</v>
      </c>
      <c r="Y11" s="19">
        <v>-2.1989999999999998</v>
      </c>
      <c r="Z11" s="19">
        <v>23.388999999999999</v>
      </c>
      <c r="AA11" s="19">
        <v>2.1539999999999999</v>
      </c>
    </row>
    <row r="12" spans="1:27" x14ac:dyDescent="0.25">
      <c r="A12" s="33"/>
      <c r="B12" s="19">
        <v>2.419</v>
      </c>
      <c r="C12" s="19">
        <v>2.8780000000000001</v>
      </c>
      <c r="D12" s="19">
        <v>13.683999999999999</v>
      </c>
      <c r="E12" s="19">
        <v>11.494</v>
      </c>
      <c r="F12" s="19">
        <v>13.683999999999999</v>
      </c>
      <c r="G12" s="19">
        <v>7.3570000000000002</v>
      </c>
      <c r="H12" s="19">
        <v>6.327</v>
      </c>
      <c r="I12" s="19">
        <v>9.1219999999999999</v>
      </c>
      <c r="J12" s="19">
        <v>121.005</v>
      </c>
      <c r="K12" s="19">
        <v>0.50700000000000001</v>
      </c>
      <c r="L12" s="19">
        <v>2.2759999999999998</v>
      </c>
      <c r="M12" s="19">
        <v>1.19</v>
      </c>
      <c r="O12" s="33"/>
      <c r="P12" s="19">
        <v>1.462</v>
      </c>
      <c r="Q12" s="19">
        <v>3.1179999999999999</v>
      </c>
      <c r="R12" s="19">
        <v>26.029</v>
      </c>
      <c r="S12" s="19">
        <v>13.332000000000001</v>
      </c>
      <c r="T12" s="19">
        <v>26.029</v>
      </c>
      <c r="U12" s="19">
        <v>8.7379999999999995</v>
      </c>
      <c r="V12" s="19">
        <v>17.291</v>
      </c>
      <c r="W12" s="19">
        <v>14.916</v>
      </c>
      <c r="X12" s="19">
        <v>366.05599999999998</v>
      </c>
      <c r="Y12" s="19">
        <v>-2.8570000000000002</v>
      </c>
      <c r="Z12" s="19">
        <v>16.66</v>
      </c>
      <c r="AA12" s="19">
        <v>1.952</v>
      </c>
    </row>
    <row r="13" spans="1:27" x14ac:dyDescent="0.25">
      <c r="A13" s="33"/>
      <c r="B13" s="19">
        <v>0.88300000000000001</v>
      </c>
      <c r="C13" s="19">
        <v>1.1719999999999999</v>
      </c>
      <c r="D13" s="19">
        <v>10.917999999999999</v>
      </c>
      <c r="E13" s="19">
        <v>6.9420000000000002</v>
      </c>
      <c r="F13" s="19">
        <v>8.5559999999999992</v>
      </c>
      <c r="G13" s="19">
        <v>6.149</v>
      </c>
      <c r="H13" s="19">
        <v>4.7690000000000001</v>
      </c>
      <c r="I13" s="19">
        <v>4.3310000000000004</v>
      </c>
      <c r="J13" s="19">
        <v>96.08</v>
      </c>
      <c r="K13" s="19">
        <v>0.51900000000000002</v>
      </c>
      <c r="L13" s="19">
        <v>5.44</v>
      </c>
      <c r="M13" s="19">
        <v>1.573</v>
      </c>
      <c r="O13" s="33"/>
      <c r="P13" s="19">
        <v>3.5150000000000001</v>
      </c>
      <c r="Q13" s="19">
        <v>5.7309999999999999</v>
      </c>
      <c r="R13" s="19">
        <v>39.433999999999997</v>
      </c>
      <c r="S13" s="19">
        <v>20.12</v>
      </c>
      <c r="T13" s="19">
        <v>39.433999999999997</v>
      </c>
      <c r="U13" s="19">
        <v>16.106999999999999</v>
      </c>
      <c r="V13" s="19">
        <v>23.327000000000002</v>
      </c>
      <c r="W13" s="19">
        <v>20.782</v>
      </c>
      <c r="X13" s="19">
        <v>245.95400000000001</v>
      </c>
      <c r="Y13" s="19">
        <v>-0.92500000000000004</v>
      </c>
      <c r="Z13" s="19">
        <v>6.5810000000000004</v>
      </c>
      <c r="AA13" s="19">
        <v>1.96</v>
      </c>
    </row>
    <row r="14" spans="1:27" x14ac:dyDescent="0.25">
      <c r="A14" s="33"/>
      <c r="B14" s="19">
        <v>3.0219999999999998</v>
      </c>
      <c r="C14" s="19">
        <v>3.544</v>
      </c>
      <c r="D14" s="19">
        <v>16.853000000000002</v>
      </c>
      <c r="E14" s="19">
        <v>13.984</v>
      </c>
      <c r="F14" s="19">
        <v>16.183</v>
      </c>
      <c r="G14" s="19">
        <v>9.1029999999999998</v>
      </c>
      <c r="H14" s="19">
        <v>7.75</v>
      </c>
      <c r="I14" s="19">
        <v>11.119</v>
      </c>
      <c r="J14" s="19">
        <v>116.006</v>
      </c>
      <c r="K14" s="19">
        <v>0.38</v>
      </c>
      <c r="L14" s="19">
        <v>2.14</v>
      </c>
      <c r="M14" s="19">
        <v>1.2050000000000001</v>
      </c>
      <c r="O14" s="33"/>
      <c r="P14" s="19">
        <v>1.4530000000000001</v>
      </c>
      <c r="Q14" s="19">
        <v>3.0059999999999998</v>
      </c>
      <c r="R14" s="19">
        <v>35.341000000000001</v>
      </c>
      <c r="S14" s="19">
        <v>13.206</v>
      </c>
      <c r="T14" s="19">
        <v>35.341000000000001</v>
      </c>
      <c r="U14" s="19">
        <v>10.826000000000001</v>
      </c>
      <c r="V14" s="19">
        <v>24.513999999999999</v>
      </c>
      <c r="W14" s="19">
        <v>22.498999999999999</v>
      </c>
      <c r="X14" s="19">
        <v>934.59900000000005</v>
      </c>
      <c r="Y14" s="19">
        <v>-3.1240000000000001</v>
      </c>
      <c r="Z14" s="19">
        <v>25.169</v>
      </c>
      <c r="AA14" s="19">
        <v>2.6760000000000002</v>
      </c>
    </row>
    <row r="15" spans="1:27" ht="15.75" thickBot="1" x14ac:dyDescent="0.3">
      <c r="A15" s="33"/>
      <c r="B15" s="19">
        <v>0.82</v>
      </c>
      <c r="C15" s="19">
        <v>1.03</v>
      </c>
      <c r="D15" s="19">
        <v>6.4950000000000001</v>
      </c>
      <c r="E15" s="19">
        <v>5.391</v>
      </c>
      <c r="F15" s="19">
        <v>6.4950000000000001</v>
      </c>
      <c r="G15" s="19">
        <v>3.391</v>
      </c>
      <c r="H15" s="19">
        <v>3.1040000000000001</v>
      </c>
      <c r="I15" s="19">
        <v>3.18</v>
      </c>
      <c r="J15" s="19">
        <v>77.691000000000003</v>
      </c>
      <c r="K15" s="19">
        <v>0.46</v>
      </c>
      <c r="L15" s="19">
        <v>3.044</v>
      </c>
      <c r="M15" s="19">
        <v>1.2050000000000001</v>
      </c>
      <c r="O15" s="33"/>
      <c r="P15" s="19">
        <v>0.77600000000000002</v>
      </c>
      <c r="Q15" s="19">
        <v>1.089</v>
      </c>
      <c r="R15" s="19">
        <v>10.768000000000001</v>
      </c>
      <c r="S15" s="19">
        <v>6.4640000000000004</v>
      </c>
      <c r="T15" s="19">
        <v>8.5790000000000006</v>
      </c>
      <c r="U15" s="19">
        <v>4.9779999999999998</v>
      </c>
      <c r="V15" s="19">
        <v>5.79</v>
      </c>
      <c r="W15" s="19">
        <v>4.202</v>
      </c>
      <c r="X15" s="19">
        <v>79.274000000000001</v>
      </c>
      <c r="Y15" s="19">
        <v>2.7E-2</v>
      </c>
      <c r="Z15" s="19">
        <v>6.2309999999999999</v>
      </c>
      <c r="AA15" s="19">
        <v>1.6659999999999999</v>
      </c>
    </row>
    <row r="16" spans="1:27" x14ac:dyDescent="0.25">
      <c r="A16" s="32" t="s">
        <v>65</v>
      </c>
      <c r="B16" s="19">
        <v>1.5229999999999999</v>
      </c>
      <c r="C16" s="19">
        <v>1.89</v>
      </c>
      <c r="D16" s="19">
        <v>11.083</v>
      </c>
      <c r="E16" s="19">
        <v>7.9770000000000003</v>
      </c>
      <c r="F16" s="19">
        <v>10.683999999999999</v>
      </c>
      <c r="G16" s="19">
        <v>5.8559999999999999</v>
      </c>
      <c r="H16" s="19">
        <v>5.2270000000000003</v>
      </c>
      <c r="I16" s="19">
        <v>6.3890000000000002</v>
      </c>
      <c r="J16" s="19">
        <v>112.69199999999999</v>
      </c>
      <c r="K16" s="19">
        <v>0.217</v>
      </c>
      <c r="L16" s="19">
        <v>2.7210000000000001</v>
      </c>
      <c r="M16" s="19">
        <v>1.389</v>
      </c>
      <c r="O16" s="32" t="s">
        <v>65</v>
      </c>
      <c r="P16" s="11">
        <v>1.9950000000000001</v>
      </c>
      <c r="Q16" s="11">
        <v>3.536</v>
      </c>
      <c r="R16" s="11">
        <v>34.500999999999998</v>
      </c>
      <c r="S16" s="11">
        <v>17.663</v>
      </c>
      <c r="T16" s="11">
        <v>32.295000000000002</v>
      </c>
      <c r="U16" s="11">
        <v>15.76</v>
      </c>
      <c r="V16" s="11">
        <v>18.739999999999998</v>
      </c>
      <c r="W16" s="11">
        <v>19.489000000000001</v>
      </c>
      <c r="X16" s="11">
        <v>440.286</v>
      </c>
      <c r="Y16" s="11">
        <v>-6.0000000000000001E-3</v>
      </c>
      <c r="Z16" s="11">
        <v>9.6460000000000008</v>
      </c>
      <c r="AA16" s="11">
        <v>1.9530000000000001</v>
      </c>
    </row>
    <row r="17" spans="1:27" x14ac:dyDescent="0.25">
      <c r="A17" s="33"/>
      <c r="B17" s="19">
        <v>1.333</v>
      </c>
      <c r="C17" s="19">
        <v>2.2349999999999999</v>
      </c>
      <c r="D17" s="19">
        <v>20.507000000000001</v>
      </c>
      <c r="E17" s="19">
        <v>11.36</v>
      </c>
      <c r="F17" s="19">
        <v>20.448</v>
      </c>
      <c r="G17" s="19">
        <v>7.4859999999999998</v>
      </c>
      <c r="H17" s="19">
        <v>13.021000000000001</v>
      </c>
      <c r="I17" s="19">
        <v>9.8529999999999998</v>
      </c>
      <c r="J17" s="19">
        <v>217.65199999999999</v>
      </c>
      <c r="K17" s="19">
        <v>-1.8919999999999999</v>
      </c>
      <c r="L17" s="19">
        <v>12.006</v>
      </c>
      <c r="M17" s="19">
        <v>1.8049999999999999</v>
      </c>
      <c r="O17" s="33"/>
      <c r="P17" s="11">
        <v>2.2959999999999998</v>
      </c>
      <c r="Q17" s="11">
        <v>3.3450000000000002</v>
      </c>
      <c r="R17" s="11">
        <v>25.744</v>
      </c>
      <c r="S17" s="11">
        <v>17.971</v>
      </c>
      <c r="T17" s="11">
        <v>24.757000000000001</v>
      </c>
      <c r="U17" s="11">
        <v>7.3179999999999996</v>
      </c>
      <c r="V17" s="11">
        <v>18.425999999999998</v>
      </c>
      <c r="W17" s="11">
        <v>12.835000000000001</v>
      </c>
      <c r="X17" s="11">
        <v>126.63500000000001</v>
      </c>
      <c r="Y17" s="11">
        <v>-1.6419999999999999</v>
      </c>
      <c r="Z17" s="11">
        <v>7.0880000000000001</v>
      </c>
      <c r="AA17" s="11">
        <v>1.4319999999999999</v>
      </c>
    </row>
    <row r="18" spans="1:27" x14ac:dyDescent="0.25">
      <c r="A18" s="33"/>
      <c r="B18" s="19">
        <v>1.95</v>
      </c>
      <c r="C18" s="19">
        <v>2.5979999999999999</v>
      </c>
      <c r="D18" s="19">
        <v>19.451000000000001</v>
      </c>
      <c r="E18" s="19">
        <v>13.555999999999999</v>
      </c>
      <c r="F18" s="19">
        <v>16.513999999999999</v>
      </c>
      <c r="G18" s="19">
        <v>7.1559999999999997</v>
      </c>
      <c r="H18" s="19">
        <v>12.294</v>
      </c>
      <c r="I18" s="19">
        <v>9.4009999999999998</v>
      </c>
      <c r="J18" s="19">
        <v>143.834</v>
      </c>
      <c r="K18" s="19">
        <v>-0.36799999999999999</v>
      </c>
      <c r="L18" s="19">
        <v>4.4749999999999996</v>
      </c>
      <c r="M18" s="19">
        <v>1.4350000000000001</v>
      </c>
      <c r="O18" s="33"/>
      <c r="P18" s="11">
        <v>3.1669999999999998</v>
      </c>
      <c r="Q18" s="11">
        <v>4.7089999999999996</v>
      </c>
      <c r="R18" s="11">
        <v>38.753999999999998</v>
      </c>
      <c r="S18" s="11">
        <v>23.207999999999998</v>
      </c>
      <c r="T18" s="11">
        <v>38.753999999999998</v>
      </c>
      <c r="U18" s="11">
        <v>15.602</v>
      </c>
      <c r="V18" s="11">
        <v>23.152000000000001</v>
      </c>
      <c r="W18" s="11">
        <v>22.719000000000001</v>
      </c>
      <c r="X18" s="11">
        <v>334.70100000000002</v>
      </c>
      <c r="Y18" s="11">
        <v>-0.93500000000000005</v>
      </c>
      <c r="Z18" s="11">
        <v>6.34</v>
      </c>
      <c r="AA18" s="11">
        <v>1.67</v>
      </c>
    </row>
    <row r="19" spans="1:27" x14ac:dyDescent="0.25">
      <c r="A19" s="33"/>
      <c r="B19" s="19">
        <v>0.876</v>
      </c>
      <c r="C19" s="19">
        <v>1.2170000000000001</v>
      </c>
      <c r="D19" s="19">
        <v>8.4149999999999991</v>
      </c>
      <c r="E19" s="19">
        <v>6.0979999999999999</v>
      </c>
      <c r="F19" s="19">
        <v>8.4149999999999991</v>
      </c>
      <c r="G19" s="19">
        <v>3.399</v>
      </c>
      <c r="H19" s="19">
        <v>5.0170000000000003</v>
      </c>
      <c r="I19" s="19">
        <v>3.7320000000000002</v>
      </c>
      <c r="J19" s="19">
        <v>127.498</v>
      </c>
      <c r="K19" s="19">
        <v>-0.315</v>
      </c>
      <c r="L19" s="19">
        <v>4.8019999999999996</v>
      </c>
      <c r="M19" s="19">
        <v>1.38</v>
      </c>
      <c r="O19" s="33"/>
      <c r="P19" s="11">
        <v>3.456</v>
      </c>
      <c r="Q19" s="11">
        <v>4.9290000000000003</v>
      </c>
      <c r="R19" s="11">
        <v>46.274999999999999</v>
      </c>
      <c r="S19" s="11">
        <v>25.515000000000001</v>
      </c>
      <c r="T19" s="11">
        <v>46.274999999999999</v>
      </c>
      <c r="U19" s="11">
        <v>11.254</v>
      </c>
      <c r="V19" s="11">
        <v>35.021000000000001</v>
      </c>
      <c r="W19" s="11">
        <v>17.957000000000001</v>
      </c>
      <c r="X19" s="11">
        <v>238.328</v>
      </c>
      <c r="Y19" s="11">
        <v>-1.71</v>
      </c>
      <c r="Z19" s="11">
        <v>8.8810000000000002</v>
      </c>
      <c r="AA19" s="11">
        <v>1.8140000000000001</v>
      </c>
    </row>
    <row r="20" spans="1:27" x14ac:dyDescent="0.25">
      <c r="A20" s="33"/>
      <c r="B20" s="19">
        <v>5.53</v>
      </c>
      <c r="C20" s="19">
        <v>6.9939999999999998</v>
      </c>
      <c r="D20" s="19">
        <v>48.808999999999997</v>
      </c>
      <c r="E20" s="19">
        <v>32.301000000000002</v>
      </c>
      <c r="F20" s="19">
        <v>48.808999999999997</v>
      </c>
      <c r="G20" s="19">
        <v>17.587</v>
      </c>
      <c r="H20" s="19">
        <v>31.222000000000001</v>
      </c>
      <c r="I20" s="19">
        <v>22.594999999999999</v>
      </c>
      <c r="J20" s="19">
        <v>137.279</v>
      </c>
      <c r="K20" s="19">
        <v>-0.64300000000000002</v>
      </c>
      <c r="L20" s="19">
        <v>4.7190000000000003</v>
      </c>
      <c r="M20" s="19">
        <v>1.5109999999999999</v>
      </c>
      <c r="O20" s="33"/>
      <c r="P20" s="11">
        <v>3.1589999999999998</v>
      </c>
      <c r="Q20" s="11">
        <v>4.5529999999999999</v>
      </c>
      <c r="R20" s="11">
        <v>27.797000000000001</v>
      </c>
      <c r="S20" s="11">
        <v>21.225999999999999</v>
      </c>
      <c r="T20" s="11">
        <v>26.855</v>
      </c>
      <c r="U20" s="11">
        <v>7.7619999999999996</v>
      </c>
      <c r="V20" s="11">
        <v>20.035</v>
      </c>
      <c r="W20" s="11">
        <v>16.677</v>
      </c>
      <c r="X20" s="11">
        <v>172.95500000000001</v>
      </c>
      <c r="Y20" s="11">
        <v>-1.585</v>
      </c>
      <c r="Z20" s="11">
        <v>5.423</v>
      </c>
      <c r="AA20" s="11">
        <v>1.31</v>
      </c>
    </row>
    <row r="21" spans="1:27" x14ac:dyDescent="0.25">
      <c r="A21" s="33"/>
      <c r="B21" s="19">
        <v>1.639</v>
      </c>
      <c r="C21" s="19">
        <v>2.464</v>
      </c>
      <c r="D21" s="19">
        <v>22.861999999999998</v>
      </c>
      <c r="E21" s="19">
        <v>12.198</v>
      </c>
      <c r="F21" s="19">
        <v>22.861999999999998</v>
      </c>
      <c r="G21" s="19">
        <v>10.220000000000001</v>
      </c>
      <c r="H21" s="19">
        <v>12.641999999999999</v>
      </c>
      <c r="I21" s="19">
        <v>9.1739999999999995</v>
      </c>
      <c r="J21" s="19">
        <v>178.93199999999999</v>
      </c>
      <c r="K21" s="19">
        <v>-1.079</v>
      </c>
      <c r="L21" s="19">
        <v>7.7569999999999997</v>
      </c>
      <c r="M21" s="19">
        <v>1.8740000000000001</v>
      </c>
      <c r="O21" s="33"/>
      <c r="P21" s="11">
        <v>2.6579999999999999</v>
      </c>
      <c r="Q21" s="11">
        <v>3.7309999999999999</v>
      </c>
      <c r="R21" s="11">
        <v>34.625</v>
      </c>
      <c r="S21" s="11">
        <v>18.582999999999998</v>
      </c>
      <c r="T21" s="11">
        <v>34.625</v>
      </c>
      <c r="U21" s="11">
        <v>6.8769999999999998</v>
      </c>
      <c r="V21" s="11">
        <v>27.748000000000001</v>
      </c>
      <c r="W21" s="11">
        <v>13.672000000000001</v>
      </c>
      <c r="X21" s="11">
        <v>146.001</v>
      </c>
      <c r="Y21" s="11">
        <v>-1.909</v>
      </c>
      <c r="Z21" s="11">
        <v>9.5739999999999998</v>
      </c>
      <c r="AA21" s="11">
        <v>1.863</v>
      </c>
    </row>
    <row r="22" spans="1:27" x14ac:dyDescent="0.25">
      <c r="A22" s="33"/>
      <c r="B22" s="19">
        <v>3.1549999999999998</v>
      </c>
      <c r="C22" s="19">
        <v>3.9129999999999998</v>
      </c>
      <c r="D22" s="19">
        <v>25.132000000000001</v>
      </c>
      <c r="E22" s="19">
        <v>18.094999999999999</v>
      </c>
      <c r="F22" s="19">
        <v>25.132000000000001</v>
      </c>
      <c r="G22" s="19">
        <v>9.9510000000000005</v>
      </c>
      <c r="H22" s="19">
        <v>15.180999999999999</v>
      </c>
      <c r="I22" s="19">
        <v>12.962</v>
      </c>
      <c r="J22" s="19">
        <v>119.22499999999999</v>
      </c>
      <c r="K22" s="19">
        <v>0.13500000000000001</v>
      </c>
      <c r="L22" s="19">
        <v>3.101</v>
      </c>
      <c r="M22" s="19">
        <v>1.389</v>
      </c>
      <c r="O22" s="33"/>
      <c r="P22" s="11">
        <v>2.2879999999999998</v>
      </c>
      <c r="Q22" s="11">
        <v>3.7229999999999999</v>
      </c>
      <c r="R22" s="11">
        <v>34.317999999999998</v>
      </c>
      <c r="S22" s="11">
        <v>19.241</v>
      </c>
      <c r="T22" s="11">
        <v>29.841999999999999</v>
      </c>
      <c r="U22" s="11">
        <v>10.148</v>
      </c>
      <c r="V22" s="11">
        <v>24.17</v>
      </c>
      <c r="W22" s="11">
        <v>17.905999999999999</v>
      </c>
      <c r="X22" s="11">
        <v>262.78699999999998</v>
      </c>
      <c r="Y22" s="11">
        <v>-1.897</v>
      </c>
      <c r="Z22" s="11">
        <v>9.2129999999999992</v>
      </c>
      <c r="AA22" s="11">
        <v>1.784</v>
      </c>
    </row>
    <row r="23" spans="1:27" x14ac:dyDescent="0.25">
      <c r="A23" s="33"/>
      <c r="B23" s="19">
        <v>1.9470000000000001</v>
      </c>
      <c r="C23" s="19">
        <v>2.6019999999999999</v>
      </c>
      <c r="D23" s="19">
        <v>19.311</v>
      </c>
      <c r="E23" s="19">
        <v>12.779</v>
      </c>
      <c r="F23" s="19">
        <v>18.728000000000002</v>
      </c>
      <c r="G23" s="19">
        <v>10.472</v>
      </c>
      <c r="H23" s="19">
        <v>8.8390000000000004</v>
      </c>
      <c r="I23" s="19">
        <v>8.4420000000000002</v>
      </c>
      <c r="J23" s="19">
        <v>173.72300000000001</v>
      </c>
      <c r="K23" s="19">
        <v>-0.19700000000000001</v>
      </c>
      <c r="L23" s="19">
        <v>4.3680000000000003</v>
      </c>
      <c r="M23" s="19">
        <v>1.5109999999999999</v>
      </c>
      <c r="O23" s="33"/>
      <c r="P23" s="11">
        <v>2.8370000000000002</v>
      </c>
      <c r="Q23" s="11">
        <v>3.984</v>
      </c>
      <c r="R23" s="11">
        <v>30.574000000000002</v>
      </c>
      <c r="S23" s="11">
        <v>20.606000000000002</v>
      </c>
      <c r="T23" s="11">
        <v>25.808</v>
      </c>
      <c r="U23" s="11">
        <v>9.6470000000000002</v>
      </c>
      <c r="V23" s="11">
        <v>20.927</v>
      </c>
      <c r="W23" s="11">
        <v>14.218999999999999</v>
      </c>
      <c r="X23" s="11">
        <v>142.423</v>
      </c>
      <c r="Y23" s="11">
        <v>-1.2609999999999999</v>
      </c>
      <c r="Z23" s="11">
        <v>5.5880000000000001</v>
      </c>
      <c r="AA23" s="11">
        <v>1.484</v>
      </c>
    </row>
    <row r="24" spans="1:27" x14ac:dyDescent="0.25">
      <c r="A24" s="33"/>
      <c r="B24" s="11">
        <v>1.244</v>
      </c>
      <c r="C24" s="11">
        <v>1.5780000000000001</v>
      </c>
      <c r="D24" s="11">
        <v>8.7100000000000009</v>
      </c>
      <c r="E24" s="11">
        <v>6.9219999999999997</v>
      </c>
      <c r="F24" s="11">
        <v>8.6199999999999992</v>
      </c>
      <c r="G24" s="11">
        <v>5.5519999999999996</v>
      </c>
      <c r="H24" s="11">
        <v>3.1589999999999998</v>
      </c>
      <c r="I24" s="11">
        <v>4.915</v>
      </c>
      <c r="J24" s="11">
        <v>88.308000000000007</v>
      </c>
      <c r="K24" s="11">
        <v>0.753</v>
      </c>
      <c r="L24" s="11">
        <v>3.2389999999999999</v>
      </c>
      <c r="M24" s="11">
        <v>1.258</v>
      </c>
      <c r="O24" s="33"/>
      <c r="P24" s="11">
        <v>2.3039999999999998</v>
      </c>
      <c r="Q24" s="11">
        <v>3.9529999999999998</v>
      </c>
      <c r="R24" s="11">
        <v>40.082999999999998</v>
      </c>
      <c r="S24" s="11">
        <v>21.858000000000001</v>
      </c>
      <c r="T24" s="11">
        <v>38.316000000000003</v>
      </c>
      <c r="U24" s="11">
        <v>12.929</v>
      </c>
      <c r="V24" s="11">
        <v>27.154</v>
      </c>
      <c r="W24" s="11">
        <v>17.454999999999998</v>
      </c>
      <c r="X24" s="11">
        <v>307.17599999999999</v>
      </c>
      <c r="Y24" s="11">
        <v>-2.3860000000000001</v>
      </c>
      <c r="Z24" s="11">
        <v>13.315</v>
      </c>
      <c r="AA24" s="11">
        <v>1.8340000000000001</v>
      </c>
    </row>
    <row r="25" spans="1:27" x14ac:dyDescent="0.25">
      <c r="A25" s="33"/>
      <c r="B25" s="19">
        <v>1</v>
      </c>
      <c r="C25" s="19">
        <v>1.6459999999999999</v>
      </c>
      <c r="D25" s="19">
        <v>15.135999999999999</v>
      </c>
      <c r="E25" s="19">
        <v>7.0110000000000001</v>
      </c>
      <c r="F25" s="19">
        <v>15.135999999999999</v>
      </c>
      <c r="G25" s="19">
        <v>4.117</v>
      </c>
      <c r="H25" s="19">
        <v>11.019</v>
      </c>
      <c r="I25" s="19">
        <v>7.5359999999999996</v>
      </c>
      <c r="J25" s="19">
        <v>296.524</v>
      </c>
      <c r="K25" s="19">
        <v>-2.6150000000000002</v>
      </c>
      <c r="L25" s="19">
        <v>18.062000000000001</v>
      </c>
      <c r="M25" s="19">
        <v>2.1589999999999998</v>
      </c>
      <c r="O25" s="33"/>
      <c r="P25" s="11">
        <v>1.768</v>
      </c>
      <c r="Q25" s="11">
        <v>3.6070000000000002</v>
      </c>
      <c r="R25" s="11">
        <v>34.19</v>
      </c>
      <c r="S25" s="11">
        <v>18.273</v>
      </c>
      <c r="T25" s="11">
        <v>34.19</v>
      </c>
      <c r="U25" s="11">
        <v>10.188000000000001</v>
      </c>
      <c r="V25" s="11">
        <v>24.001999999999999</v>
      </c>
      <c r="W25" s="11">
        <v>18.843</v>
      </c>
      <c r="X25" s="11">
        <v>291.63200000000001</v>
      </c>
      <c r="Y25" s="11">
        <v>-2.94</v>
      </c>
      <c r="Z25" s="11">
        <v>17.899999999999999</v>
      </c>
      <c r="AA25" s="11">
        <v>1.871</v>
      </c>
    </row>
    <row r="26" spans="1:27" x14ac:dyDescent="0.25">
      <c r="A26" s="33"/>
      <c r="B26" s="19">
        <v>2.21</v>
      </c>
      <c r="C26" s="19">
        <v>3.5179999999999998</v>
      </c>
      <c r="D26" s="19">
        <v>47.515000000000001</v>
      </c>
      <c r="E26" s="19">
        <v>25.573</v>
      </c>
      <c r="F26" s="19">
        <v>45.55</v>
      </c>
      <c r="G26" s="19">
        <v>9.07</v>
      </c>
      <c r="H26" s="19">
        <v>38.445</v>
      </c>
      <c r="I26" s="19">
        <v>18.651</v>
      </c>
      <c r="J26" s="19">
        <v>351.51499999999999</v>
      </c>
      <c r="K26" s="19">
        <v>-4.2720000000000002</v>
      </c>
      <c r="L26" s="19">
        <v>45.311</v>
      </c>
      <c r="M26" s="19">
        <v>1.8580000000000001</v>
      </c>
      <c r="O26" s="33"/>
      <c r="P26" s="11">
        <v>2.323</v>
      </c>
      <c r="Q26" s="11">
        <v>4.0839999999999996</v>
      </c>
      <c r="R26" s="11">
        <v>34.377000000000002</v>
      </c>
      <c r="S26" s="11">
        <v>15.949</v>
      </c>
      <c r="T26" s="11">
        <v>32.328000000000003</v>
      </c>
      <c r="U26" s="11">
        <v>8.6839999999999993</v>
      </c>
      <c r="V26" s="11">
        <v>25.693000000000001</v>
      </c>
      <c r="W26" s="11">
        <v>19.728999999999999</v>
      </c>
      <c r="X26" s="11">
        <v>239.73099999999999</v>
      </c>
      <c r="Y26" s="11">
        <v>-2.4060000000000001</v>
      </c>
      <c r="Z26" s="11">
        <v>13.731</v>
      </c>
      <c r="AA26" s="11">
        <v>2.1549999999999998</v>
      </c>
    </row>
    <row r="27" spans="1:27" ht="15.75" thickBot="1" x14ac:dyDescent="0.3">
      <c r="A27" s="33"/>
      <c r="B27" s="19">
        <v>2.0169999999999999</v>
      </c>
      <c r="C27" s="19">
        <v>3.36</v>
      </c>
      <c r="D27" s="19">
        <v>30.026</v>
      </c>
      <c r="E27" s="19">
        <v>18.579999999999998</v>
      </c>
      <c r="F27" s="19">
        <v>28.032</v>
      </c>
      <c r="G27" s="19">
        <v>11.753</v>
      </c>
      <c r="H27" s="19">
        <v>18.273</v>
      </c>
      <c r="I27" s="19">
        <v>13.961</v>
      </c>
      <c r="J27" s="19">
        <v>240.73099999999999</v>
      </c>
      <c r="K27" s="19">
        <v>-1.35</v>
      </c>
      <c r="L27" s="19">
        <v>9.8960000000000008</v>
      </c>
      <c r="M27" s="19">
        <v>1.6160000000000001</v>
      </c>
      <c r="O27" s="33"/>
      <c r="P27" s="11">
        <v>1.5249999999999999</v>
      </c>
      <c r="Q27" s="11">
        <v>2.9260000000000002</v>
      </c>
      <c r="R27" s="11">
        <v>33.795999999999999</v>
      </c>
      <c r="S27" s="11">
        <v>15.926</v>
      </c>
      <c r="T27" s="11">
        <v>31.809000000000001</v>
      </c>
      <c r="U27" s="11">
        <v>6.008</v>
      </c>
      <c r="V27" s="11">
        <v>27.786999999999999</v>
      </c>
      <c r="W27" s="11">
        <v>17.876999999999999</v>
      </c>
      <c r="X27" s="11">
        <v>308.96800000000002</v>
      </c>
      <c r="Y27" s="11">
        <v>-4.1829999999999998</v>
      </c>
      <c r="Z27" s="11">
        <v>33.636000000000003</v>
      </c>
      <c r="AA27" s="11">
        <v>2.1219999999999999</v>
      </c>
    </row>
    <row r="28" spans="1:27" ht="15.75" thickBot="1" x14ac:dyDescent="0.3">
      <c r="A28" s="35" t="s">
        <v>33</v>
      </c>
      <c r="B28" s="46">
        <f>AVERAGE(B4:B27)</f>
        <v>1.8843333333333339</v>
      </c>
      <c r="C28" s="46">
        <f t="shared" ref="C28:AA28" si="0">AVERAGE(C4:C27)</f>
        <v>2.5787083333333332</v>
      </c>
      <c r="D28" s="46">
        <f t="shared" si="0"/>
        <v>19.89254166666667</v>
      </c>
      <c r="E28" s="46">
        <f t="shared" si="0"/>
        <v>12.313249999999998</v>
      </c>
      <c r="F28" s="46">
        <f t="shared" si="0"/>
        <v>19.311500000000006</v>
      </c>
      <c r="G28" s="46">
        <f t="shared" si="0"/>
        <v>7.88</v>
      </c>
      <c r="H28" s="46">
        <f t="shared" si="0"/>
        <v>12.012583333333337</v>
      </c>
      <c r="I28" s="46">
        <f t="shared" si="0"/>
        <v>9.8640000000000008</v>
      </c>
      <c r="J28" s="46">
        <f t="shared" si="0"/>
        <v>172.69325000000001</v>
      </c>
      <c r="K28" s="46">
        <f t="shared" si="0"/>
        <v>-0.47716666666666668</v>
      </c>
      <c r="L28" s="46">
        <f t="shared" si="0"/>
        <v>8.817166666666667</v>
      </c>
      <c r="M28" s="47">
        <f t="shared" si="0"/>
        <v>1.5934999999999995</v>
      </c>
      <c r="N28" s="48"/>
      <c r="O28" s="49" t="s">
        <v>33</v>
      </c>
      <c r="P28" s="46">
        <f t="shared" si="0"/>
        <v>1.8017500000000002</v>
      </c>
      <c r="Q28" s="46">
        <f t="shared" si="0"/>
        <v>3.0039583333333337</v>
      </c>
      <c r="R28" s="46">
        <f t="shared" si="0"/>
        <v>28.074916666666667</v>
      </c>
      <c r="S28" s="46">
        <f t="shared" si="0"/>
        <v>14.606041666666668</v>
      </c>
      <c r="T28" s="46">
        <f t="shared" si="0"/>
        <v>26.946166666666659</v>
      </c>
      <c r="U28" s="46">
        <f t="shared" si="0"/>
        <v>8.5125000000000011</v>
      </c>
      <c r="V28" s="46">
        <f t="shared" si="0"/>
        <v>19.562250000000002</v>
      </c>
      <c r="W28" s="46">
        <f t="shared" si="0"/>
        <v>14.283291666666665</v>
      </c>
      <c r="X28" s="46">
        <f t="shared" si="0"/>
        <v>260.79537500000004</v>
      </c>
      <c r="Y28" s="46">
        <f t="shared" si="0"/>
        <v>-2.0232916666666667</v>
      </c>
      <c r="Z28" s="46">
        <f t="shared" si="0"/>
        <v>17.864250000000002</v>
      </c>
      <c r="AA28" s="47">
        <f t="shared" si="0"/>
        <v>1.9511666666666672</v>
      </c>
    </row>
    <row r="29" spans="1:27" ht="15.75" thickBot="1" x14ac:dyDescent="0.3">
      <c r="A29" s="41" t="s">
        <v>35</v>
      </c>
      <c r="B29" s="50">
        <f>STDEV(B4:B27)</f>
        <v>1.0370041158220551</v>
      </c>
      <c r="C29" s="50">
        <f t="shared" ref="C29:AA29" si="1">STDEV(C4:C27)</f>
        <v>1.2887495617733555</v>
      </c>
      <c r="D29" s="50">
        <f t="shared" si="1"/>
        <v>11.723646683664843</v>
      </c>
      <c r="E29" s="50">
        <f t="shared" si="1"/>
        <v>6.4128131671982596</v>
      </c>
      <c r="F29" s="50">
        <f t="shared" si="1"/>
        <v>11.638595616011552</v>
      </c>
      <c r="G29" s="50">
        <f t="shared" si="1"/>
        <v>3.0583520001009932</v>
      </c>
      <c r="H29" s="50">
        <f t="shared" si="1"/>
        <v>9.538078768884704</v>
      </c>
      <c r="I29" s="50">
        <f t="shared" si="1"/>
        <v>5.7991213352429138</v>
      </c>
      <c r="J29" s="50">
        <f t="shared" si="1"/>
        <v>101.13125511336415</v>
      </c>
      <c r="K29" s="50">
        <f t="shared" si="1"/>
        <v>1.5672756941423149</v>
      </c>
      <c r="L29" s="50">
        <f t="shared" si="1"/>
        <v>10.973425752864195</v>
      </c>
      <c r="M29" s="51">
        <f t="shared" si="1"/>
        <v>0.38719234631314731</v>
      </c>
      <c r="N29" s="48"/>
      <c r="O29" s="49" t="s">
        <v>35</v>
      </c>
      <c r="P29" s="50">
        <f t="shared" si="1"/>
        <v>1.0077967466749904</v>
      </c>
      <c r="Q29" s="50">
        <f t="shared" si="1"/>
        <v>1.5629013843870112</v>
      </c>
      <c r="R29" s="50">
        <f t="shared" si="1"/>
        <v>12.577933983651743</v>
      </c>
      <c r="S29" s="50">
        <f t="shared" si="1"/>
        <v>6.5973265829172485</v>
      </c>
      <c r="T29" s="50">
        <f t="shared" si="1"/>
        <v>12.583497625571111</v>
      </c>
      <c r="U29" s="50">
        <f t="shared" si="1"/>
        <v>4.3376294066650276</v>
      </c>
      <c r="V29" s="50">
        <f t="shared" si="1"/>
        <v>9.3101923776415951</v>
      </c>
      <c r="W29" s="50">
        <f t="shared" si="1"/>
        <v>7.3796563987360404</v>
      </c>
      <c r="X29" s="50">
        <f t="shared" si="1"/>
        <v>203.11165011623584</v>
      </c>
      <c r="Y29" s="50">
        <f t="shared" si="1"/>
        <v>1.8120402980250374</v>
      </c>
      <c r="Z29" s="50">
        <f t="shared" si="1"/>
        <v>16.685344754812721</v>
      </c>
      <c r="AA29" s="51">
        <f t="shared" si="1"/>
        <v>0.4482492189829651</v>
      </c>
    </row>
    <row r="30" spans="1:27" ht="15.75" thickBot="1" x14ac:dyDescent="0.3">
      <c r="A30" s="52"/>
      <c r="B30" s="17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5" t="s">
        <v>14</v>
      </c>
      <c r="P30" s="17" t="s">
        <v>3</v>
      </c>
      <c r="Q30" s="4" t="s">
        <v>4</v>
      </c>
      <c r="R30" s="4" t="s">
        <v>5</v>
      </c>
      <c r="S30" s="4" t="s">
        <v>6</v>
      </c>
      <c r="T30" s="4" t="s">
        <v>7</v>
      </c>
      <c r="U30" s="4" t="s">
        <v>8</v>
      </c>
      <c r="V30" s="4" t="s">
        <v>9</v>
      </c>
      <c r="W30" s="4" t="s">
        <v>10</v>
      </c>
      <c r="X30" s="4" t="s">
        <v>11</v>
      </c>
      <c r="Y30" s="4" t="s">
        <v>12</v>
      </c>
      <c r="Z30" s="4" t="s">
        <v>13</v>
      </c>
      <c r="AA30" s="5" t="s">
        <v>14</v>
      </c>
    </row>
    <row r="31" spans="1:27" x14ac:dyDescent="0.25">
      <c r="A31" s="52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O31" s="52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x14ac:dyDescent="0.25">
      <c r="A32" s="52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O32" s="52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x14ac:dyDescent="0.25">
      <c r="A33" s="52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O33" s="52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x14ac:dyDescent="0.25">
      <c r="A34" s="52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O34" s="52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x14ac:dyDescent="0.25">
      <c r="A35" s="52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O35" s="52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x14ac:dyDescent="0.25">
      <c r="A36" s="52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O36" s="52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x14ac:dyDescent="0.25">
      <c r="A37" s="52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O37" s="52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x14ac:dyDescent="0.25">
      <c r="A38" s="52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O38" s="52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x14ac:dyDescent="0.25">
      <c r="A39" s="52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O39" s="52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x14ac:dyDescent="0.25">
      <c r="A40" s="52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O40" s="52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 x14ac:dyDescent="0.25">
      <c r="A41" s="52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O41" s="52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x14ac:dyDescent="0.25">
      <c r="A42" s="52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O42" s="52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 x14ac:dyDescent="0.25">
      <c r="A43" s="52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O43" s="52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 x14ac:dyDescent="0.25">
      <c r="A44" s="52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O44" s="52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 x14ac:dyDescent="0.25">
      <c r="A45" s="52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O45" s="52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 x14ac:dyDescent="0.25">
      <c r="A46" s="52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O46" s="52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 x14ac:dyDescent="0.25">
      <c r="A47" s="52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O47" s="52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 x14ac:dyDescent="0.25">
      <c r="A48" s="52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O48" s="52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 x14ac:dyDescent="0.25">
      <c r="A49" s="52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O49" s="52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x14ac:dyDescent="0.25">
      <c r="A50" s="52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O50" s="52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x14ac:dyDescent="0.25">
      <c r="A51" s="52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O51" s="52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x14ac:dyDescent="0.25">
      <c r="A52" s="52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O52" s="52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 x14ac:dyDescent="0.25">
      <c r="A53" s="52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O53" s="52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 x14ac:dyDescent="0.25">
      <c r="A54" s="52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O54" s="52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 x14ac:dyDescent="0.25">
      <c r="A55" s="52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O55" s="52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 x14ac:dyDescent="0.25">
      <c r="A56" s="52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O56" s="52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 x14ac:dyDescent="0.25">
      <c r="A57" s="52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O57" s="52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 x14ac:dyDescent="0.25">
      <c r="A58" s="52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O58" s="52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 x14ac:dyDescent="0.25">
      <c r="A59" s="52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O59" s="52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 x14ac:dyDescent="0.25">
      <c r="A60" s="52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O60" s="52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 x14ac:dyDescent="0.25">
      <c r="A61" s="52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O61" s="52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 x14ac:dyDescent="0.25">
      <c r="A62" s="52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O62" s="52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 x14ac:dyDescent="0.25">
      <c r="A63" s="52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O63" s="52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 x14ac:dyDescent="0.25">
      <c r="A64" s="5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53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x14ac:dyDescent="0.25">
      <c r="A65" s="5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53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</sheetData>
  <mergeCells count="6">
    <mergeCell ref="B1:M2"/>
    <mergeCell ref="P1:AA2"/>
    <mergeCell ref="A4:A15"/>
    <mergeCell ref="O4:O15"/>
    <mergeCell ref="A16:A27"/>
    <mergeCell ref="O16:O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E1620-60A8-434C-8FF9-8B34DF008BC5}">
  <dimension ref="A1:AA42"/>
  <sheetViews>
    <sheetView workbookViewId="0">
      <selection activeCell="Q20" sqref="Q20"/>
    </sheetView>
  </sheetViews>
  <sheetFormatPr defaultRowHeight="15" x14ac:dyDescent="0.25"/>
  <cols>
    <col min="1" max="11" width="9.140625" style="19"/>
    <col min="12" max="12" width="10.5703125" style="19" bestFit="1" customWidth="1"/>
    <col min="13" max="13" width="10.140625" style="19" bestFit="1" customWidth="1"/>
    <col min="14" max="16384" width="9.140625" style="19"/>
  </cols>
  <sheetData>
    <row r="1" spans="1:27" ht="15.75" thickBot="1" x14ac:dyDescent="0.3">
      <c r="A1" s="2" t="s">
        <v>0</v>
      </c>
      <c r="B1" s="23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AVERAGE(B11:B14)</f>
        <v>1.49125</v>
      </c>
      <c r="C3" s="7">
        <f t="shared" ref="C3:M3" si="0">AVERAGE(C11:C14)</f>
        <v>1.9444999999999999</v>
      </c>
      <c r="D3" s="7">
        <f t="shared" si="0"/>
        <v>12.451499999999999</v>
      </c>
      <c r="E3" s="7">
        <f t="shared" si="0"/>
        <v>8.8707499999999992</v>
      </c>
      <c r="F3" s="7">
        <f t="shared" si="0"/>
        <v>11.911000000000001</v>
      </c>
      <c r="G3" s="7">
        <f t="shared" si="0"/>
        <v>6.9385000000000003</v>
      </c>
      <c r="H3" s="7">
        <f t="shared" si="0"/>
        <v>5.5132500000000002</v>
      </c>
      <c r="I3" s="7">
        <f t="shared" si="0"/>
        <v>6.5024999999999995</v>
      </c>
      <c r="J3" s="7">
        <f t="shared" si="0"/>
        <v>127.06875000000001</v>
      </c>
      <c r="K3" s="7">
        <f t="shared" si="0"/>
        <v>0.94050000000000011</v>
      </c>
      <c r="L3" s="7">
        <f t="shared" si="0"/>
        <v>5.0217499999999999</v>
      </c>
      <c r="M3" s="7">
        <f t="shared" si="0"/>
        <v>1.4219999999999999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AVERAGE(B15:B18)</f>
        <v>1.92275</v>
      </c>
      <c r="C4" s="7">
        <f t="shared" ref="C4:M4" si="1">AVERAGE(C15:C18)</f>
        <v>2.8680000000000003</v>
      </c>
      <c r="D4" s="7">
        <f t="shared" si="1"/>
        <v>25.677</v>
      </c>
      <c r="E4" s="7">
        <f t="shared" si="1"/>
        <v>12.4435</v>
      </c>
      <c r="F4" s="7">
        <f t="shared" si="1"/>
        <v>25.496000000000002</v>
      </c>
      <c r="G4" s="7">
        <f t="shared" si="1"/>
        <v>8.18675</v>
      </c>
      <c r="H4" s="7">
        <f t="shared" si="1"/>
        <v>17.489999999999998</v>
      </c>
      <c r="I4" s="7">
        <f t="shared" si="1"/>
        <v>13.84075</v>
      </c>
      <c r="J4" s="7">
        <f t="shared" si="1"/>
        <v>259.41700000000003</v>
      </c>
      <c r="K4" s="7">
        <f t="shared" si="1"/>
        <v>-1.3634999999999999</v>
      </c>
      <c r="L4" s="7">
        <f t="shared" si="1"/>
        <v>14.541999999999998</v>
      </c>
      <c r="M4" s="7">
        <f t="shared" si="1"/>
        <v>2.0495000000000001</v>
      </c>
      <c r="O4" s="16" t="s">
        <v>19</v>
      </c>
      <c r="P4" s="11" t="s">
        <v>20</v>
      </c>
    </row>
    <row r="5" spans="1:27" ht="15.75" thickBot="1" x14ac:dyDescent="0.3">
      <c r="A5" s="13">
        <v>3</v>
      </c>
      <c r="B5" s="7">
        <f>AVERAGE(B19:B22)</f>
        <v>1.786</v>
      </c>
      <c r="C5" s="7">
        <f t="shared" ref="C5:M5" si="2">AVERAGE(C19:C22)</f>
        <v>2.1559999999999997</v>
      </c>
      <c r="D5" s="7">
        <f t="shared" si="2"/>
        <v>11.987499999999999</v>
      </c>
      <c r="E5" s="7">
        <f t="shared" si="2"/>
        <v>9.45275</v>
      </c>
      <c r="F5" s="7">
        <f t="shared" si="2"/>
        <v>11.2295</v>
      </c>
      <c r="G5" s="7">
        <f t="shared" si="2"/>
        <v>6.5</v>
      </c>
      <c r="H5" s="7">
        <f t="shared" si="2"/>
        <v>5.4874999999999998</v>
      </c>
      <c r="I5" s="7">
        <f t="shared" si="2"/>
        <v>6.9379999999999997</v>
      </c>
      <c r="J5" s="7">
        <f t="shared" si="2"/>
        <v>102.69550000000001</v>
      </c>
      <c r="K5" s="7">
        <f t="shared" si="2"/>
        <v>0.46650000000000003</v>
      </c>
      <c r="L5" s="7">
        <f t="shared" si="2"/>
        <v>3.2250000000000001</v>
      </c>
      <c r="M5" s="7">
        <f t="shared" si="2"/>
        <v>1.29325</v>
      </c>
      <c r="O5" s="16" t="s">
        <v>21</v>
      </c>
      <c r="P5" s="11" t="s">
        <v>22</v>
      </c>
    </row>
    <row r="6" spans="1:27" ht="15.75" thickBot="1" x14ac:dyDescent="0.3">
      <c r="A6" s="6" t="s">
        <v>33</v>
      </c>
      <c r="B6" s="15">
        <f>AVERAGE(B11:B42)</f>
        <v>1.7333333333333334</v>
      </c>
      <c r="C6" s="15">
        <f t="shared" ref="C6:M6" si="3">AVERAGE(C11:C42)</f>
        <v>2.3228333333333335</v>
      </c>
      <c r="D6" s="15">
        <f t="shared" si="3"/>
        <v>16.705333333333336</v>
      </c>
      <c r="E6" s="15">
        <f t="shared" si="3"/>
        <v>10.255666666666665</v>
      </c>
      <c r="F6" s="15">
        <f t="shared" si="3"/>
        <v>16.212166666666668</v>
      </c>
      <c r="G6" s="15">
        <f t="shared" si="3"/>
        <v>7.2084166666666674</v>
      </c>
      <c r="H6" s="15">
        <f t="shared" si="3"/>
        <v>9.4969166666666673</v>
      </c>
      <c r="I6" s="15">
        <f t="shared" si="3"/>
        <v>9.09375</v>
      </c>
      <c r="J6" s="15">
        <f t="shared" si="3"/>
        <v>163.0604166666667</v>
      </c>
      <c r="K6" s="15">
        <f t="shared" si="3"/>
        <v>1.4500000000000074E-2</v>
      </c>
      <c r="L6" s="15">
        <f t="shared" si="3"/>
        <v>7.5962499999999986</v>
      </c>
      <c r="M6" s="15">
        <f t="shared" si="3"/>
        <v>1.5882499999999997</v>
      </c>
      <c r="O6" s="16" t="s">
        <v>23</v>
      </c>
      <c r="P6" s="11" t="s">
        <v>24</v>
      </c>
    </row>
    <row r="7" spans="1:27" x14ac:dyDescent="0.25">
      <c r="A7" s="9" t="s">
        <v>35</v>
      </c>
      <c r="B7" s="10">
        <f>STDEV(B11:B42)</f>
        <v>0.78155827251289034</v>
      </c>
      <c r="C7" s="10">
        <f t="shared" ref="C7:M7" si="4">STDEV(C11:C42)</f>
        <v>0.96834027014674873</v>
      </c>
      <c r="D7" s="10">
        <f t="shared" si="4"/>
        <v>9.2602030640736288</v>
      </c>
      <c r="E7" s="10">
        <f t="shared" si="4"/>
        <v>3.4341219159099983</v>
      </c>
      <c r="F7" s="10">
        <f t="shared" si="4"/>
        <v>9.4617754708408697</v>
      </c>
      <c r="G7" s="10">
        <f t="shared" si="4"/>
        <v>1.8625084482216339</v>
      </c>
      <c r="H7" s="10">
        <f t="shared" si="4"/>
        <v>8.0546736117873969</v>
      </c>
      <c r="I7" s="10">
        <f t="shared" si="4"/>
        <v>6.1673002657712246</v>
      </c>
      <c r="J7" s="10">
        <f t="shared" si="4"/>
        <v>121.50889216129467</v>
      </c>
      <c r="K7" s="10">
        <f t="shared" si="4"/>
        <v>1.6232477825755265</v>
      </c>
      <c r="L7" s="10">
        <f t="shared" si="4"/>
        <v>10.222252617118293</v>
      </c>
      <c r="M7" s="10">
        <f t="shared" si="4"/>
        <v>0.49115765382318061</v>
      </c>
      <c r="O7" s="16" t="s">
        <v>25</v>
      </c>
      <c r="P7" s="11" t="s">
        <v>26</v>
      </c>
    </row>
    <row r="8" spans="1:27" x14ac:dyDescent="0.25">
      <c r="A8" s="19" t="s">
        <v>37</v>
      </c>
      <c r="B8" s="19">
        <f>B7/B6</f>
        <v>0.45089900337282135</v>
      </c>
      <c r="C8" s="19">
        <f t="shared" ref="C8:M8" si="5">C7/C6</f>
        <v>0.41687892809646926</v>
      </c>
      <c r="D8" s="19">
        <f t="shared" si="5"/>
        <v>0.55432614718295325</v>
      </c>
      <c r="E8" s="19">
        <f t="shared" si="5"/>
        <v>0.33485116351057942</v>
      </c>
      <c r="F8" s="19">
        <f t="shared" si="5"/>
        <v>0.58362189739234127</v>
      </c>
      <c r="G8" s="19">
        <f t="shared" si="5"/>
        <v>0.25837968784938448</v>
      </c>
      <c r="H8" s="19">
        <f t="shared" si="5"/>
        <v>0.84813565228581866</v>
      </c>
      <c r="I8" s="19">
        <f t="shared" si="5"/>
        <v>0.67819109451779791</v>
      </c>
      <c r="J8" s="19">
        <f t="shared" si="5"/>
        <v>0.74517712296594352</v>
      </c>
      <c r="K8" s="19">
        <f t="shared" si="5"/>
        <v>111.94812293624264</v>
      </c>
      <c r="L8" s="19">
        <f t="shared" si="5"/>
        <v>1.3456972344404536</v>
      </c>
      <c r="M8" s="19">
        <f t="shared" si="5"/>
        <v>0.30924454829099995</v>
      </c>
      <c r="O8" s="16" t="s">
        <v>27</v>
      </c>
      <c r="P8" s="11" t="s">
        <v>28</v>
      </c>
    </row>
    <row r="9" spans="1:27" ht="15.75" thickBot="1" x14ac:dyDescent="0.3">
      <c r="O9" s="16" t="s">
        <v>29</v>
      </c>
      <c r="P9" s="11" t="s">
        <v>30</v>
      </c>
    </row>
    <row r="10" spans="1:27" ht="15.75" thickBot="1" x14ac:dyDescent="0.3">
      <c r="A10" s="1" t="s">
        <v>2</v>
      </c>
      <c r="B10" s="17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5" t="s">
        <v>14</v>
      </c>
      <c r="O10" s="16" t="s">
        <v>31</v>
      </c>
      <c r="P10" s="11" t="s">
        <v>32</v>
      </c>
    </row>
    <row r="11" spans="1:27" x14ac:dyDescent="0.25">
      <c r="A11" s="20" t="s">
        <v>42</v>
      </c>
      <c r="B11" s="19">
        <v>2.198</v>
      </c>
      <c r="C11" s="19">
        <v>2.8290000000000002</v>
      </c>
      <c r="D11" s="19">
        <v>17.890999999999998</v>
      </c>
      <c r="E11" s="19">
        <v>12.436</v>
      </c>
      <c r="F11" s="19">
        <v>17.225000000000001</v>
      </c>
      <c r="G11" s="19">
        <v>6.8070000000000004</v>
      </c>
      <c r="H11" s="19">
        <v>11.084</v>
      </c>
      <c r="I11" s="19">
        <v>9.6449999999999996</v>
      </c>
      <c r="J11" s="19">
        <v>132.47800000000001</v>
      </c>
      <c r="K11" s="19">
        <v>-4.1000000000000002E-2</v>
      </c>
      <c r="L11" s="19">
        <v>3.7090000000000001</v>
      </c>
      <c r="M11" s="19">
        <v>1.4390000000000001</v>
      </c>
      <c r="O11" s="16" t="s">
        <v>12</v>
      </c>
      <c r="P11" s="11" t="s">
        <v>34</v>
      </c>
    </row>
    <row r="12" spans="1:27" x14ac:dyDescent="0.25">
      <c r="A12" s="21"/>
      <c r="B12" s="19">
        <v>0.84099999999999997</v>
      </c>
      <c r="C12" s="19">
        <v>1.1419999999999999</v>
      </c>
      <c r="D12" s="19">
        <v>8.5630000000000006</v>
      </c>
      <c r="E12" s="19">
        <v>5.8879999999999999</v>
      </c>
      <c r="F12" s="19">
        <v>8.3439999999999994</v>
      </c>
      <c r="G12" s="19">
        <v>5.6360000000000001</v>
      </c>
      <c r="H12" s="19">
        <v>2.927</v>
      </c>
      <c r="I12" s="19">
        <v>3.82</v>
      </c>
      <c r="J12" s="19">
        <v>117.65600000000001</v>
      </c>
      <c r="K12" s="19">
        <v>1.2470000000000001</v>
      </c>
      <c r="L12" s="19">
        <v>5.8259999999999996</v>
      </c>
      <c r="M12" s="19">
        <v>1.454</v>
      </c>
      <c r="O12" s="16" t="s">
        <v>13</v>
      </c>
      <c r="P12" s="11" t="s">
        <v>36</v>
      </c>
    </row>
    <row r="13" spans="1:27" x14ac:dyDescent="0.25">
      <c r="A13" s="21"/>
      <c r="B13" s="19">
        <v>1.869</v>
      </c>
      <c r="C13" s="19">
        <v>2.2989999999999999</v>
      </c>
      <c r="D13" s="19">
        <v>13.116</v>
      </c>
      <c r="E13" s="19">
        <v>10.577</v>
      </c>
      <c r="F13" s="19">
        <v>11.839</v>
      </c>
      <c r="G13" s="19">
        <v>8.1280000000000001</v>
      </c>
      <c r="H13" s="19">
        <v>4.9889999999999999</v>
      </c>
      <c r="I13" s="19">
        <v>8.1479999999999997</v>
      </c>
      <c r="J13" s="19">
        <v>114.033</v>
      </c>
      <c r="K13" s="19">
        <v>0.72199999999999998</v>
      </c>
      <c r="L13" s="19">
        <v>2.8639999999999999</v>
      </c>
      <c r="M13" s="19">
        <v>1.24</v>
      </c>
      <c r="O13" s="16" t="s">
        <v>38</v>
      </c>
      <c r="P13" s="11" t="s">
        <v>39</v>
      </c>
    </row>
    <row r="14" spans="1:27" ht="15.75" thickBot="1" x14ac:dyDescent="0.3">
      <c r="A14" s="22"/>
      <c r="B14" s="19">
        <v>1.0569999999999999</v>
      </c>
      <c r="C14" s="19">
        <v>1.508</v>
      </c>
      <c r="D14" s="19">
        <v>10.236000000000001</v>
      </c>
      <c r="E14" s="19">
        <v>6.5819999999999999</v>
      </c>
      <c r="F14" s="19">
        <v>10.236000000000001</v>
      </c>
      <c r="G14" s="19">
        <v>7.1829999999999998</v>
      </c>
      <c r="H14" s="19">
        <v>3.0529999999999999</v>
      </c>
      <c r="I14" s="19">
        <v>4.3970000000000002</v>
      </c>
      <c r="J14" s="19">
        <v>144.108</v>
      </c>
      <c r="K14" s="19">
        <v>1.8340000000000001</v>
      </c>
      <c r="L14" s="19">
        <v>7.6879999999999997</v>
      </c>
      <c r="M14" s="19">
        <v>1.5549999999999999</v>
      </c>
      <c r="O14" s="16" t="s">
        <v>14</v>
      </c>
      <c r="P14" s="11" t="s">
        <v>40</v>
      </c>
    </row>
    <row r="15" spans="1:27" x14ac:dyDescent="0.25">
      <c r="A15" s="20" t="s">
        <v>47</v>
      </c>
      <c r="B15" s="19">
        <v>2.4630000000000001</v>
      </c>
      <c r="C15" s="19">
        <v>3.0209999999999999</v>
      </c>
      <c r="D15" s="19">
        <v>18.459</v>
      </c>
      <c r="E15" s="19">
        <v>13.113</v>
      </c>
      <c r="F15" s="19">
        <v>17.734999999999999</v>
      </c>
      <c r="G15" s="19">
        <v>8.2609999999999992</v>
      </c>
      <c r="H15" s="19">
        <v>10.198</v>
      </c>
      <c r="I15" s="19">
        <v>10.132999999999999</v>
      </c>
      <c r="J15" s="19">
        <v>126.27</v>
      </c>
      <c r="K15" s="19">
        <v>0.245</v>
      </c>
      <c r="L15" s="19">
        <v>2.7789999999999999</v>
      </c>
      <c r="M15" s="19">
        <v>1.4079999999999999</v>
      </c>
      <c r="O15" s="16" t="s">
        <v>41</v>
      </c>
    </row>
    <row r="16" spans="1:27" x14ac:dyDescent="0.25">
      <c r="A16" s="21"/>
      <c r="B16" s="19">
        <v>1.105</v>
      </c>
      <c r="C16" s="19">
        <v>1.671</v>
      </c>
      <c r="D16" s="19">
        <v>16.652000000000001</v>
      </c>
      <c r="E16" s="19">
        <v>8.3640000000000008</v>
      </c>
      <c r="F16" s="19">
        <v>16.652000000000001</v>
      </c>
      <c r="G16" s="19">
        <v>5.3949999999999996</v>
      </c>
      <c r="H16" s="19">
        <v>11.257</v>
      </c>
      <c r="I16" s="19">
        <v>7.3330000000000002</v>
      </c>
      <c r="J16" s="19">
        <v>227.18199999999999</v>
      </c>
      <c r="K16" s="19">
        <v>-1.28</v>
      </c>
      <c r="L16" s="19">
        <v>11.696</v>
      </c>
      <c r="M16" s="19">
        <v>1.9910000000000001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6" x14ac:dyDescent="0.25">
      <c r="A17" s="21"/>
      <c r="B17" s="19">
        <v>2.5089999999999999</v>
      </c>
      <c r="C17" s="19">
        <v>3.306</v>
      </c>
      <c r="D17" s="19">
        <v>27.222000000000001</v>
      </c>
      <c r="E17" s="19">
        <v>14.436</v>
      </c>
      <c r="F17" s="19">
        <v>27.222000000000001</v>
      </c>
      <c r="G17" s="19">
        <v>9.7059999999999995</v>
      </c>
      <c r="H17" s="19">
        <v>17.515999999999998</v>
      </c>
      <c r="I17" s="19">
        <v>11.629</v>
      </c>
      <c r="J17" s="19">
        <v>153.28200000000001</v>
      </c>
      <c r="K17" s="19">
        <v>0.157</v>
      </c>
      <c r="L17" s="19">
        <v>4.8289999999999997</v>
      </c>
      <c r="M17" s="19">
        <v>1.8859999999999999</v>
      </c>
      <c r="O17" s="11" t="s">
        <v>44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thickBot="1" x14ac:dyDescent="0.3">
      <c r="A18" s="22"/>
      <c r="B18" s="19">
        <v>1.6140000000000001</v>
      </c>
      <c r="C18" s="19">
        <v>3.4740000000000002</v>
      </c>
      <c r="D18" s="19">
        <v>40.375</v>
      </c>
      <c r="E18" s="19">
        <v>13.861000000000001</v>
      </c>
      <c r="F18" s="19">
        <v>40.375</v>
      </c>
      <c r="G18" s="19">
        <v>9.3849999999999998</v>
      </c>
      <c r="H18" s="19">
        <v>30.989000000000001</v>
      </c>
      <c r="I18" s="19">
        <v>26.268000000000001</v>
      </c>
      <c r="J18" s="19">
        <v>530.93399999999997</v>
      </c>
      <c r="K18" s="19">
        <v>-4.5759999999999996</v>
      </c>
      <c r="L18" s="19">
        <v>38.863999999999997</v>
      </c>
      <c r="M18" s="19">
        <v>2.9129999999999998</v>
      </c>
      <c r="O18" s="11" t="s">
        <v>45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48</v>
      </c>
      <c r="B19" s="19">
        <v>2.419</v>
      </c>
      <c r="C19" s="19">
        <v>2.8780000000000001</v>
      </c>
      <c r="D19" s="19">
        <v>13.683999999999999</v>
      </c>
      <c r="E19" s="19">
        <v>11.494</v>
      </c>
      <c r="F19" s="19">
        <v>13.683999999999999</v>
      </c>
      <c r="G19" s="19">
        <v>7.3570000000000002</v>
      </c>
      <c r="H19" s="19">
        <v>6.327</v>
      </c>
      <c r="I19" s="19">
        <v>9.1219999999999999</v>
      </c>
      <c r="J19" s="19">
        <v>121.005</v>
      </c>
      <c r="K19" s="19">
        <v>0.50700000000000001</v>
      </c>
      <c r="L19" s="19">
        <v>2.2759999999999998</v>
      </c>
      <c r="M19" s="19">
        <v>1.19</v>
      </c>
      <c r="O19" s="11" t="s">
        <v>46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21"/>
      <c r="B20" s="19">
        <v>0.88300000000000001</v>
      </c>
      <c r="C20" s="19">
        <v>1.1719999999999999</v>
      </c>
      <c r="D20" s="19">
        <v>10.917999999999999</v>
      </c>
      <c r="E20" s="19">
        <v>6.9420000000000002</v>
      </c>
      <c r="F20" s="19">
        <v>8.5559999999999992</v>
      </c>
      <c r="G20" s="19">
        <v>6.149</v>
      </c>
      <c r="H20" s="19">
        <v>4.7690000000000001</v>
      </c>
      <c r="I20" s="19">
        <v>4.3310000000000004</v>
      </c>
      <c r="J20" s="19">
        <v>96.08</v>
      </c>
      <c r="K20" s="19">
        <v>0.51900000000000002</v>
      </c>
      <c r="L20" s="19">
        <v>5.44</v>
      </c>
      <c r="M20" s="19">
        <v>1.573</v>
      </c>
      <c r="P20" s="11" t="s">
        <v>15</v>
      </c>
      <c r="U20" s="11"/>
      <c r="V20" s="11"/>
      <c r="W20" s="11"/>
      <c r="X20" s="11"/>
      <c r="Y20" s="11"/>
      <c r="Z20" s="11"/>
    </row>
    <row r="21" spans="1:26" x14ac:dyDescent="0.25">
      <c r="A21" s="21"/>
      <c r="B21" s="19">
        <v>3.0219999999999998</v>
      </c>
      <c r="C21" s="19">
        <v>3.544</v>
      </c>
      <c r="D21" s="19">
        <v>16.853000000000002</v>
      </c>
      <c r="E21" s="19">
        <v>13.984</v>
      </c>
      <c r="F21" s="19">
        <v>16.183</v>
      </c>
      <c r="G21" s="19">
        <v>9.1029999999999998</v>
      </c>
      <c r="H21" s="19">
        <v>7.75</v>
      </c>
      <c r="I21" s="19">
        <v>11.119</v>
      </c>
      <c r="J21" s="19">
        <v>116.006</v>
      </c>
      <c r="K21" s="19">
        <v>0.38</v>
      </c>
      <c r="L21" s="19">
        <v>2.14</v>
      </c>
      <c r="M21" s="19">
        <v>1.2050000000000001</v>
      </c>
      <c r="P21" s="11" t="s">
        <v>17</v>
      </c>
      <c r="U21" s="11"/>
      <c r="V21" s="11"/>
      <c r="W21" s="11"/>
      <c r="X21" s="11"/>
      <c r="Y21" s="11"/>
      <c r="Z21" s="11"/>
    </row>
    <row r="22" spans="1:26" x14ac:dyDescent="0.25">
      <c r="A22" s="21"/>
      <c r="B22" s="19">
        <v>0.82</v>
      </c>
      <c r="C22" s="19">
        <v>1.03</v>
      </c>
      <c r="D22" s="19">
        <v>6.4950000000000001</v>
      </c>
      <c r="E22" s="19">
        <v>5.391</v>
      </c>
      <c r="F22" s="19">
        <v>6.4950000000000001</v>
      </c>
      <c r="G22" s="19">
        <v>3.391</v>
      </c>
      <c r="H22" s="19">
        <v>3.1040000000000001</v>
      </c>
      <c r="I22" s="19">
        <v>3.18</v>
      </c>
      <c r="J22" s="19">
        <v>77.691000000000003</v>
      </c>
      <c r="K22" s="19">
        <v>0.46</v>
      </c>
      <c r="L22" s="19">
        <v>3.044</v>
      </c>
      <c r="M22" s="19">
        <v>1.2050000000000001</v>
      </c>
      <c r="P22" s="11" t="s">
        <v>19</v>
      </c>
      <c r="U22" s="11"/>
      <c r="V22" s="11"/>
      <c r="W22" s="11"/>
      <c r="X22" s="11"/>
      <c r="Y22" s="11"/>
      <c r="Z22" s="11"/>
    </row>
    <row r="23" spans="1:26" x14ac:dyDescent="0.25">
      <c r="A23" s="1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P23" s="11" t="s">
        <v>21</v>
      </c>
    </row>
    <row r="24" spans="1:26" x14ac:dyDescent="0.25">
      <c r="A24" s="1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P24" s="11" t="s">
        <v>23</v>
      </c>
    </row>
    <row r="25" spans="1:26" x14ac:dyDescent="0.25">
      <c r="A25" s="18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P25" s="11" t="s">
        <v>25</v>
      </c>
    </row>
    <row r="26" spans="1:26" x14ac:dyDescent="0.25">
      <c r="A26" s="18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P26" s="11" t="s">
        <v>27</v>
      </c>
    </row>
    <row r="27" spans="1:26" x14ac:dyDescent="0.25">
      <c r="A27" s="18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P27" s="11"/>
    </row>
    <row r="28" spans="1:26" x14ac:dyDescent="0.25">
      <c r="A28" s="18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P28" s="11"/>
    </row>
    <row r="29" spans="1:26" x14ac:dyDescent="0.25">
      <c r="A29" s="18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P29" s="11" t="s">
        <v>29</v>
      </c>
    </row>
    <row r="30" spans="1:26" x14ac:dyDescent="0.25">
      <c r="A30" s="1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P30" s="11" t="s">
        <v>31</v>
      </c>
    </row>
    <row r="31" spans="1:26" x14ac:dyDescent="0.25">
      <c r="A31" s="18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P31" s="11" t="s">
        <v>12</v>
      </c>
    </row>
    <row r="32" spans="1:26" x14ac:dyDescent="0.25">
      <c r="A32" s="18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P32" s="11" t="s">
        <v>13</v>
      </c>
    </row>
    <row r="33" spans="1:16" x14ac:dyDescent="0.25">
      <c r="A33" s="18"/>
      <c r="P33" s="11"/>
    </row>
    <row r="34" spans="1:16" x14ac:dyDescent="0.25">
      <c r="A34" s="1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P34" s="11" t="s">
        <v>14</v>
      </c>
    </row>
    <row r="35" spans="1:16" x14ac:dyDescent="0.25">
      <c r="A35" s="1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O35" s="11"/>
    </row>
    <row r="36" spans="1:16" x14ac:dyDescent="0.25">
      <c r="A36" s="1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6" x14ac:dyDescent="0.25">
      <c r="A37" s="1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16" x14ac:dyDescent="0.25">
      <c r="A38" s="18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16" x14ac:dyDescent="0.25">
      <c r="A39" s="1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6" x14ac:dyDescent="0.25">
      <c r="A40" s="1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6" x14ac:dyDescent="0.25">
      <c r="A41" s="1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6" x14ac:dyDescent="0.25">
      <c r="A42" s="1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</sheetData>
  <mergeCells count="4">
    <mergeCell ref="B1:M1"/>
    <mergeCell ref="A11:A14"/>
    <mergeCell ref="A15:A18"/>
    <mergeCell ref="A19:A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1A021-02F1-4158-8629-8DF5618BA41B}">
  <dimension ref="A1:AR47"/>
  <sheetViews>
    <sheetView workbookViewId="0">
      <selection activeCell="P36" sqref="P36"/>
    </sheetView>
  </sheetViews>
  <sheetFormatPr defaultRowHeight="15" x14ac:dyDescent="0.25"/>
  <sheetData>
    <row r="1" spans="1:27" ht="15.75" thickBot="1" x14ac:dyDescent="0.3">
      <c r="A1" s="2" t="s">
        <v>0</v>
      </c>
      <c r="B1" s="23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AVERAGE(B16:B19)</f>
        <v>0.44475000000000003</v>
      </c>
      <c r="C3" s="7">
        <f t="shared" ref="C3:M3" si="0">AVERAGE(C16:C19)</f>
        <v>0.56499999999999995</v>
      </c>
      <c r="D3" s="7">
        <f t="shared" si="0"/>
        <v>4.2127499999999998</v>
      </c>
      <c r="E3" s="7">
        <f t="shared" si="0"/>
        <v>3.2517499999999999</v>
      </c>
      <c r="F3" s="7">
        <f t="shared" si="0"/>
        <v>3.9015000000000004</v>
      </c>
      <c r="G3" s="7">
        <f t="shared" si="0"/>
        <v>2.3552499999999998</v>
      </c>
      <c r="H3" s="7">
        <f t="shared" si="0"/>
        <v>1.8575000000000002</v>
      </c>
      <c r="I3" s="7">
        <f t="shared" si="0"/>
        <v>1.8522500000000002</v>
      </c>
      <c r="J3" s="7">
        <f t="shared" si="0"/>
        <v>36.063749999999999</v>
      </c>
      <c r="K3" s="7">
        <f t="shared" si="0"/>
        <v>0.35975000000000001</v>
      </c>
      <c r="L3" s="7">
        <f t="shared" si="0"/>
        <v>3.4332500000000001</v>
      </c>
      <c r="M3" s="7">
        <f t="shared" si="0"/>
        <v>1.29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AVERAGE(B20:B23)</f>
        <v>0.46450000000000002</v>
      </c>
      <c r="C4" s="7">
        <f t="shared" ref="C4:M4" si="1">AVERAGE(C20:C23)</f>
        <v>0.59075</v>
      </c>
      <c r="D4" s="7">
        <f t="shared" si="1"/>
        <v>4.1530000000000005</v>
      </c>
      <c r="E4" s="7">
        <f t="shared" si="1"/>
        <v>3.3532500000000001</v>
      </c>
      <c r="F4" s="7">
        <f t="shared" si="1"/>
        <v>4.1195000000000004</v>
      </c>
      <c r="G4" s="7">
        <f t="shared" si="1"/>
        <v>2.5650000000000004</v>
      </c>
      <c r="H4" s="7">
        <f t="shared" si="1"/>
        <v>1.5880000000000001</v>
      </c>
      <c r="I4" s="7">
        <f t="shared" si="1"/>
        <v>1.8250000000000002</v>
      </c>
      <c r="J4" s="7">
        <f t="shared" si="1"/>
        <v>30.536999999999999</v>
      </c>
      <c r="K4" s="7">
        <f t="shared" si="1"/>
        <v>0.48299999999999998</v>
      </c>
      <c r="L4" s="7">
        <f t="shared" si="1"/>
        <v>3.5822500000000002</v>
      </c>
      <c r="M4" s="7">
        <f t="shared" si="1"/>
        <v>1.238</v>
      </c>
      <c r="O4" s="16" t="s">
        <v>19</v>
      </c>
      <c r="P4" s="11" t="s">
        <v>20</v>
      </c>
    </row>
    <row r="5" spans="1:27" x14ac:dyDescent="0.25">
      <c r="A5" s="13">
        <v>3</v>
      </c>
      <c r="B5" s="7">
        <f>AVERAGE(B24:B27)</f>
        <v>0.46125000000000005</v>
      </c>
      <c r="C5" s="7">
        <f t="shared" ref="C5:M5" si="2">AVERAGE(C24:C27)</f>
        <v>0.60325000000000006</v>
      </c>
      <c r="D5" s="7">
        <f t="shared" si="2"/>
        <v>4.3242500000000001</v>
      </c>
      <c r="E5" s="7">
        <f t="shared" si="2"/>
        <v>3.5062500000000001</v>
      </c>
      <c r="F5" s="7">
        <f t="shared" si="2"/>
        <v>4.1332500000000003</v>
      </c>
      <c r="G5" s="7">
        <f t="shared" si="2"/>
        <v>2.5407500000000001</v>
      </c>
      <c r="H5" s="7">
        <f t="shared" si="2"/>
        <v>1.7837500000000002</v>
      </c>
      <c r="I5" s="7">
        <f t="shared" si="2"/>
        <v>1.9437500000000001</v>
      </c>
      <c r="J5" s="7">
        <f t="shared" si="2"/>
        <v>36.3095</v>
      </c>
      <c r="K5" s="7">
        <f t="shared" si="2"/>
        <v>0.65949999999999998</v>
      </c>
      <c r="L5" s="7">
        <f t="shared" si="2"/>
        <v>4.181</v>
      </c>
      <c r="M5" s="7">
        <f t="shared" si="2"/>
        <v>1.2340000000000002</v>
      </c>
      <c r="O5" s="16" t="s">
        <v>21</v>
      </c>
      <c r="P5" s="11" t="s">
        <v>22</v>
      </c>
    </row>
    <row r="6" spans="1:27" x14ac:dyDescent="0.25">
      <c r="A6" s="13">
        <v>4</v>
      </c>
      <c r="B6" s="7">
        <f>AVERAGE(B28:B31)</f>
        <v>0.41125</v>
      </c>
      <c r="C6" s="7">
        <f t="shared" ref="C6:M6" si="3">AVERAGE(C28:C31)</f>
        <v>0.52775000000000005</v>
      </c>
      <c r="D6" s="7">
        <f t="shared" si="3"/>
        <v>3.5987499999999999</v>
      </c>
      <c r="E6" s="7">
        <f t="shared" si="3"/>
        <v>3.08575</v>
      </c>
      <c r="F6" s="7">
        <f t="shared" si="3"/>
        <v>3.3752499999999999</v>
      </c>
      <c r="G6" s="7">
        <f t="shared" si="3"/>
        <v>2.0389999999999997</v>
      </c>
      <c r="H6" s="7">
        <f t="shared" si="3"/>
        <v>1.5594999999999999</v>
      </c>
      <c r="I6" s="7">
        <f t="shared" si="3"/>
        <v>1.6739999999999999</v>
      </c>
      <c r="J6" s="7">
        <f t="shared" si="3"/>
        <v>31.097000000000001</v>
      </c>
      <c r="K6" s="7">
        <f t="shared" si="3"/>
        <v>0.45725000000000005</v>
      </c>
      <c r="L6" s="7">
        <f t="shared" si="3"/>
        <v>3.5209999999999999</v>
      </c>
      <c r="M6" s="7">
        <f t="shared" si="3"/>
        <v>1.1644999999999999</v>
      </c>
      <c r="O6" s="16" t="s">
        <v>23</v>
      </c>
      <c r="P6" s="11" t="s">
        <v>24</v>
      </c>
    </row>
    <row r="7" spans="1:27" x14ac:dyDescent="0.25">
      <c r="A7" s="13">
        <v>5</v>
      </c>
      <c r="B7" s="8">
        <f>AVERAGE(B32:B35)</f>
        <v>0.41900000000000004</v>
      </c>
      <c r="C7" s="8">
        <f t="shared" ref="C7:M7" si="4">AVERAGE(C32:C35)</f>
        <v>0.54499999999999993</v>
      </c>
      <c r="D7" s="8">
        <f t="shared" si="4"/>
        <v>4.0297499999999999</v>
      </c>
      <c r="E7" s="8">
        <f t="shared" si="4"/>
        <v>3.226</v>
      </c>
      <c r="F7" s="8">
        <f t="shared" si="4"/>
        <v>3.9177499999999998</v>
      </c>
      <c r="G7" s="8">
        <f t="shared" si="4"/>
        <v>2.1617500000000001</v>
      </c>
      <c r="H7" s="8">
        <f t="shared" si="4"/>
        <v>1.8685</v>
      </c>
      <c r="I7" s="8">
        <f t="shared" si="4"/>
        <v>1.7967500000000001</v>
      </c>
      <c r="J7" s="8">
        <f t="shared" si="4"/>
        <v>34.347499999999997</v>
      </c>
      <c r="K7" s="8">
        <f t="shared" si="4"/>
        <v>0.41800000000000004</v>
      </c>
      <c r="L7" s="8">
        <f t="shared" si="4"/>
        <v>3.8079999999999998</v>
      </c>
      <c r="M7" s="8">
        <f t="shared" si="4"/>
        <v>1.2450000000000001</v>
      </c>
      <c r="O7" s="16" t="s">
        <v>25</v>
      </c>
      <c r="P7" s="11" t="s">
        <v>26</v>
      </c>
    </row>
    <row r="8" spans="1:27" x14ac:dyDescent="0.25">
      <c r="A8" s="13">
        <v>6</v>
      </c>
      <c r="B8" s="8">
        <f>AVERAGE(B36:B39)</f>
        <v>0.38174999999999998</v>
      </c>
      <c r="C8" s="8">
        <f t="shared" ref="C8:M8" si="5">AVERAGE(C36:C39)</f>
        <v>0.49250000000000005</v>
      </c>
      <c r="D8" s="8">
        <f t="shared" si="5"/>
        <v>3.8072499999999998</v>
      </c>
      <c r="E8" s="8">
        <f t="shared" si="5"/>
        <v>2.9697500000000003</v>
      </c>
      <c r="F8" s="8">
        <f t="shared" si="5"/>
        <v>3.6910000000000003</v>
      </c>
      <c r="G8" s="8">
        <f t="shared" si="5"/>
        <v>2.3125</v>
      </c>
      <c r="H8" s="8">
        <f t="shared" si="5"/>
        <v>1.4945000000000002</v>
      </c>
      <c r="I8" s="8">
        <f t="shared" si="5"/>
        <v>1.6472500000000001</v>
      </c>
      <c r="J8" s="8">
        <f t="shared" si="5"/>
        <v>34.945999999999998</v>
      </c>
      <c r="K8" s="8">
        <f t="shared" si="5"/>
        <v>0.48799999999999999</v>
      </c>
      <c r="L8" s="8">
        <f t="shared" si="5"/>
        <v>3.8810000000000002</v>
      </c>
      <c r="M8" s="8">
        <f t="shared" si="5"/>
        <v>1.2817499999999999</v>
      </c>
      <c r="O8" s="16" t="s">
        <v>27</v>
      </c>
      <c r="P8" s="11" t="s">
        <v>28</v>
      </c>
    </row>
    <row r="9" spans="1:27" x14ac:dyDescent="0.25">
      <c r="A9" s="13">
        <v>7</v>
      </c>
      <c r="B9" s="8">
        <f>AVERAGE(B40:B43)</f>
        <v>0.36699999999999999</v>
      </c>
      <c r="C9" s="8">
        <f t="shared" ref="C9:M9" si="6">AVERAGE(C40:C43)</f>
        <v>0.47825000000000001</v>
      </c>
      <c r="D9" s="8">
        <f t="shared" si="6"/>
        <v>3.7032499999999997</v>
      </c>
      <c r="E9" s="8">
        <f t="shared" si="6"/>
        <v>2.89425</v>
      </c>
      <c r="F9" s="8">
        <f t="shared" si="6"/>
        <v>3.5034999999999998</v>
      </c>
      <c r="G9" s="8">
        <f t="shared" si="6"/>
        <v>2.0322499999999999</v>
      </c>
      <c r="H9" s="8">
        <f t="shared" si="6"/>
        <v>1.67075</v>
      </c>
      <c r="I9" s="8">
        <f t="shared" si="6"/>
        <v>1.5714999999999999</v>
      </c>
      <c r="J9" s="8">
        <f t="shared" si="6"/>
        <v>35.099250000000005</v>
      </c>
      <c r="K9" s="8">
        <f t="shared" si="6"/>
        <v>0.48150000000000004</v>
      </c>
      <c r="L9" s="8">
        <f t="shared" si="6"/>
        <v>4.0707500000000003</v>
      </c>
      <c r="M9" s="8">
        <f t="shared" si="6"/>
        <v>1.2855000000000001</v>
      </c>
      <c r="O9" s="16" t="s">
        <v>29</v>
      </c>
      <c r="P9" s="11" t="s">
        <v>30</v>
      </c>
    </row>
    <row r="10" spans="1:27" ht="15.75" thickBot="1" x14ac:dyDescent="0.3">
      <c r="A10" s="14">
        <v>8</v>
      </c>
      <c r="B10" s="8" t="e">
        <f>AVERAGE(B44:B47)</f>
        <v>#DIV/0!</v>
      </c>
      <c r="C10" s="8" t="e">
        <f t="shared" ref="C10:M10" si="7">AVERAGE(C44:C47)</f>
        <v>#DIV/0!</v>
      </c>
      <c r="D10" s="8" t="e">
        <f t="shared" si="7"/>
        <v>#DIV/0!</v>
      </c>
      <c r="E10" s="8" t="e">
        <f t="shared" si="7"/>
        <v>#DIV/0!</v>
      </c>
      <c r="F10" s="8" t="e">
        <f t="shared" si="7"/>
        <v>#DIV/0!</v>
      </c>
      <c r="G10" s="8" t="e">
        <f t="shared" si="7"/>
        <v>#DIV/0!</v>
      </c>
      <c r="H10" s="8" t="e">
        <f t="shared" si="7"/>
        <v>#DIV/0!</v>
      </c>
      <c r="I10" s="8" t="e">
        <f t="shared" si="7"/>
        <v>#DIV/0!</v>
      </c>
      <c r="J10" s="8" t="e">
        <f t="shared" si="7"/>
        <v>#DIV/0!</v>
      </c>
      <c r="K10" s="8" t="e">
        <f t="shared" si="7"/>
        <v>#DIV/0!</v>
      </c>
      <c r="L10" s="8" t="e">
        <f t="shared" si="7"/>
        <v>#DIV/0!</v>
      </c>
      <c r="M10" s="8" t="e">
        <f t="shared" si="7"/>
        <v>#DIV/0!</v>
      </c>
      <c r="O10" s="16" t="s">
        <v>31</v>
      </c>
      <c r="P10" s="11" t="s">
        <v>32</v>
      </c>
    </row>
    <row r="11" spans="1:27" ht="15.75" thickBot="1" x14ac:dyDescent="0.3">
      <c r="A11" s="6" t="s">
        <v>33</v>
      </c>
      <c r="B11" s="15">
        <f>AVERAGE(B16:B47)</f>
        <v>0.42135714285714282</v>
      </c>
      <c r="C11" s="15">
        <f t="shared" ref="C11:M11" si="8">AVERAGE(C16:C47)</f>
        <v>0.54321428571428576</v>
      </c>
      <c r="D11" s="15">
        <f t="shared" si="8"/>
        <v>3.9755714285714281</v>
      </c>
      <c r="E11" s="15">
        <f t="shared" si="8"/>
        <v>3.1838571428571432</v>
      </c>
      <c r="F11" s="15">
        <f t="shared" si="8"/>
        <v>3.8059642857142859</v>
      </c>
      <c r="G11" s="15">
        <f t="shared" si="8"/>
        <v>2.2866428571428572</v>
      </c>
      <c r="H11" s="15">
        <f t="shared" si="8"/>
        <v>1.6889285714285711</v>
      </c>
      <c r="I11" s="15">
        <f t="shared" si="8"/>
        <v>1.7586428571428574</v>
      </c>
      <c r="J11" s="15">
        <f t="shared" si="8"/>
        <v>34.057142857142857</v>
      </c>
      <c r="K11" s="15">
        <f t="shared" si="8"/>
        <v>0.47814285714285709</v>
      </c>
      <c r="L11" s="15">
        <f t="shared" si="8"/>
        <v>3.7824642857142861</v>
      </c>
      <c r="M11" s="15">
        <f t="shared" si="8"/>
        <v>1.2483928571428571</v>
      </c>
      <c r="O11" s="16" t="s">
        <v>12</v>
      </c>
      <c r="P11" s="11" t="s">
        <v>34</v>
      </c>
    </row>
    <row r="12" spans="1:27" x14ac:dyDescent="0.25">
      <c r="A12" s="9" t="s">
        <v>35</v>
      </c>
      <c r="B12" s="10">
        <f>STDEV(B16:B47)</f>
        <v>4.5608003103512956E-2</v>
      </c>
      <c r="C12" s="10">
        <f t="shared" ref="C12:M12" si="9">STDEV(C16:C47)</f>
        <v>5.642061426717792E-2</v>
      </c>
      <c r="D12" s="10">
        <f t="shared" si="9"/>
        <v>0.50418488882195367</v>
      </c>
      <c r="E12" s="10">
        <f t="shared" si="9"/>
        <v>0.30910860063111639</v>
      </c>
      <c r="F12" s="10">
        <f t="shared" si="9"/>
        <v>0.42997764645970532</v>
      </c>
      <c r="G12" s="10">
        <f t="shared" si="9"/>
        <v>0.41105485029019362</v>
      </c>
      <c r="H12" s="10">
        <f t="shared" si="9"/>
        <v>0.26302963198390394</v>
      </c>
      <c r="I12" s="10">
        <f t="shared" si="9"/>
        <v>0.1793420514786519</v>
      </c>
      <c r="J12" s="10">
        <f t="shared" si="9"/>
        <v>3.3544702039526824</v>
      </c>
      <c r="K12" s="10">
        <f t="shared" si="9"/>
        <v>0.19432460706264912</v>
      </c>
      <c r="L12" s="10">
        <f t="shared" si="9"/>
        <v>0.4141236603777354</v>
      </c>
      <c r="M12" s="10">
        <f t="shared" si="9"/>
        <v>9.4376448445382913E-2</v>
      </c>
      <c r="O12" s="16" t="s">
        <v>13</v>
      </c>
      <c r="P12" s="11" t="s">
        <v>36</v>
      </c>
    </row>
    <row r="13" spans="1:27" x14ac:dyDescent="0.25">
      <c r="A13" t="s">
        <v>37</v>
      </c>
      <c r="B13">
        <f>B12/B11</f>
        <v>0.10824072613140896</v>
      </c>
      <c r="C13">
        <f t="shared" ref="C13:M13" si="10">C12/C11</f>
        <v>0.10386437866410135</v>
      </c>
      <c r="D13">
        <f t="shared" si="10"/>
        <v>0.12682073454862466</v>
      </c>
      <c r="E13">
        <f t="shared" si="10"/>
        <v>9.7086202917297734E-2</v>
      </c>
      <c r="F13">
        <f t="shared" si="10"/>
        <v>0.11297469292437386</v>
      </c>
      <c r="G13">
        <f t="shared" si="10"/>
        <v>0.17976346809304691</v>
      </c>
      <c r="H13">
        <f t="shared" si="10"/>
        <v>0.15573757021673318</v>
      </c>
      <c r="I13">
        <f t="shared" si="10"/>
        <v>0.10197752815487292</v>
      </c>
      <c r="J13">
        <f t="shared" si="10"/>
        <v>9.8495349948275066E-2</v>
      </c>
      <c r="K13">
        <f t="shared" si="10"/>
        <v>0.40641537180715387</v>
      </c>
      <c r="L13">
        <f t="shared" si="10"/>
        <v>0.10948514753775969</v>
      </c>
      <c r="M13">
        <f t="shared" si="10"/>
        <v>7.5598356643419296E-2</v>
      </c>
      <c r="O13" s="16" t="s">
        <v>38</v>
      </c>
      <c r="P13" s="11" t="s">
        <v>39</v>
      </c>
    </row>
    <row r="14" spans="1:27" ht="15.75" thickBot="1" x14ac:dyDescent="0.3">
      <c r="O14" s="16" t="s">
        <v>14</v>
      </c>
      <c r="P14" s="11" t="s">
        <v>40</v>
      </c>
    </row>
    <row r="15" spans="1:27" ht="15.75" thickBot="1" x14ac:dyDescent="0.3">
      <c r="A15" s="1" t="s">
        <v>2</v>
      </c>
      <c r="B15" s="17" t="s">
        <v>3</v>
      </c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" t="s">
        <v>11</v>
      </c>
      <c r="K15" s="4" t="s">
        <v>12</v>
      </c>
      <c r="L15" s="4" t="s">
        <v>13</v>
      </c>
      <c r="M15" s="5" t="s">
        <v>14</v>
      </c>
      <c r="O15" s="16" t="s">
        <v>41</v>
      </c>
    </row>
    <row r="16" spans="1:27" x14ac:dyDescent="0.25">
      <c r="A16" s="20" t="s">
        <v>53</v>
      </c>
      <c r="B16" s="11">
        <v>0.44700000000000001</v>
      </c>
      <c r="C16" s="11">
        <v>0.57999999999999996</v>
      </c>
      <c r="D16" s="11">
        <v>5.1070000000000002</v>
      </c>
      <c r="E16" s="11">
        <v>3.6269999999999998</v>
      </c>
      <c r="F16" s="11">
        <v>4.1829999999999998</v>
      </c>
      <c r="G16" s="11">
        <v>2.9510000000000001</v>
      </c>
      <c r="H16" s="11">
        <v>2.1560000000000001</v>
      </c>
      <c r="I16" s="11">
        <v>1.98</v>
      </c>
      <c r="J16" s="11">
        <v>39.344999999999999</v>
      </c>
      <c r="K16" s="11">
        <v>0.48499999999999999</v>
      </c>
      <c r="L16" s="11">
        <v>4.2130000000000001</v>
      </c>
      <c r="M16" s="11">
        <v>1.4079999999999999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44" x14ac:dyDescent="0.25">
      <c r="A17" s="21"/>
      <c r="B17" s="11">
        <v>0.48399999999999999</v>
      </c>
      <c r="C17" s="11">
        <v>0.61099999999999999</v>
      </c>
      <c r="D17" s="11">
        <v>4.1870000000000003</v>
      </c>
      <c r="E17" s="11">
        <v>3.4140000000000001</v>
      </c>
      <c r="F17" s="11">
        <v>3.9380000000000002</v>
      </c>
      <c r="G17" s="11">
        <v>2.2109999999999999</v>
      </c>
      <c r="H17" s="11">
        <v>1.9770000000000001</v>
      </c>
      <c r="I17" s="11">
        <v>1.992</v>
      </c>
      <c r="J17" s="11">
        <v>33.299999999999997</v>
      </c>
      <c r="K17" s="11">
        <v>0.34699999999999998</v>
      </c>
      <c r="L17" s="11">
        <v>3.13</v>
      </c>
      <c r="M17" s="11">
        <v>1.2270000000000001</v>
      </c>
      <c r="O17" s="11" t="s">
        <v>44</v>
      </c>
    </row>
    <row r="18" spans="1:44" x14ac:dyDescent="0.25">
      <c r="A18" s="21"/>
      <c r="B18" s="11">
        <v>0.40899999999999997</v>
      </c>
      <c r="C18" s="11">
        <v>0.51900000000000002</v>
      </c>
      <c r="D18" s="11">
        <v>3.3650000000000002</v>
      </c>
      <c r="E18" s="11">
        <v>2.8250000000000002</v>
      </c>
      <c r="F18" s="11">
        <v>3.2930000000000001</v>
      </c>
      <c r="G18" s="11">
        <v>2.0129999999999999</v>
      </c>
      <c r="H18" s="11">
        <v>1.3520000000000001</v>
      </c>
      <c r="I18" s="11">
        <v>1.603</v>
      </c>
      <c r="J18" s="11">
        <v>32.963000000000001</v>
      </c>
      <c r="K18" s="11">
        <v>0.44800000000000001</v>
      </c>
      <c r="L18" s="11">
        <v>3.3180000000000001</v>
      </c>
      <c r="M18" s="11">
        <v>1.1910000000000001</v>
      </c>
      <c r="O18" s="11" t="s">
        <v>45</v>
      </c>
    </row>
    <row r="19" spans="1:44" ht="15.75" thickBot="1" x14ac:dyDescent="0.3">
      <c r="A19" s="22"/>
      <c r="B19" s="11">
        <v>0.439</v>
      </c>
      <c r="C19" s="11">
        <v>0.55000000000000004</v>
      </c>
      <c r="D19" s="11">
        <v>4.1920000000000002</v>
      </c>
      <c r="E19" s="11">
        <v>3.141</v>
      </c>
      <c r="F19" s="11">
        <v>4.1920000000000002</v>
      </c>
      <c r="G19" s="11">
        <v>2.246</v>
      </c>
      <c r="H19" s="11">
        <v>1.9450000000000001</v>
      </c>
      <c r="I19" s="11">
        <v>1.8340000000000001</v>
      </c>
      <c r="J19" s="11">
        <v>38.646999999999998</v>
      </c>
      <c r="K19" s="11">
        <v>0.159</v>
      </c>
      <c r="L19" s="11">
        <v>3.0720000000000001</v>
      </c>
      <c r="M19" s="11">
        <v>1.3340000000000001</v>
      </c>
      <c r="O19" s="11" t="s">
        <v>46</v>
      </c>
    </row>
    <row r="20" spans="1:44" x14ac:dyDescent="0.25">
      <c r="A20" s="20" t="s">
        <v>54</v>
      </c>
      <c r="B20" s="11">
        <v>0.47099999999999997</v>
      </c>
      <c r="C20" s="11">
        <v>0.59799999999999998</v>
      </c>
      <c r="D20" s="11">
        <v>4.8920000000000003</v>
      </c>
      <c r="E20" s="11">
        <v>3.4140000000000001</v>
      </c>
      <c r="F20" s="11">
        <v>4.8920000000000003</v>
      </c>
      <c r="G20" s="11">
        <v>3.3279999999999998</v>
      </c>
      <c r="H20" s="11">
        <v>1.5640000000000001</v>
      </c>
      <c r="I20" s="11">
        <v>1.9590000000000001</v>
      </c>
      <c r="J20" s="11">
        <v>34.411999999999999</v>
      </c>
      <c r="K20" s="11">
        <v>0.56499999999999995</v>
      </c>
      <c r="L20" s="11">
        <v>3.879</v>
      </c>
      <c r="M20" s="11">
        <v>1.4330000000000001</v>
      </c>
      <c r="P20" s="11" t="s">
        <v>15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x14ac:dyDescent="0.25">
      <c r="A21" s="21"/>
      <c r="B21" s="11">
        <v>0.48899999999999999</v>
      </c>
      <c r="C21" s="11">
        <v>0.61599999999999999</v>
      </c>
      <c r="D21" s="11">
        <v>4.0220000000000002</v>
      </c>
      <c r="E21" s="11">
        <v>3.3929999999999998</v>
      </c>
      <c r="F21" s="11">
        <v>4.0220000000000002</v>
      </c>
      <c r="G21" s="11">
        <v>2.2330000000000001</v>
      </c>
      <c r="H21" s="11">
        <v>1.7889999999999999</v>
      </c>
      <c r="I21" s="11">
        <v>1.843</v>
      </c>
      <c r="J21" s="11">
        <v>30.998000000000001</v>
      </c>
      <c r="K21" s="11">
        <v>0.439</v>
      </c>
      <c r="L21" s="11">
        <v>3.3</v>
      </c>
      <c r="M21" s="11">
        <v>1.1850000000000001</v>
      </c>
      <c r="P21" s="11" t="s">
        <v>17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21"/>
      <c r="B22" s="11">
        <v>0.45900000000000002</v>
      </c>
      <c r="C22" s="11">
        <v>0.57999999999999996</v>
      </c>
      <c r="D22" s="11">
        <v>3.6989999999999998</v>
      </c>
      <c r="E22" s="11">
        <v>3.1059999999999999</v>
      </c>
      <c r="F22" s="11">
        <v>3.6949999999999998</v>
      </c>
      <c r="G22" s="11">
        <v>2.1880000000000002</v>
      </c>
      <c r="H22" s="11">
        <v>1.5109999999999999</v>
      </c>
      <c r="I22" s="11">
        <v>1.7150000000000001</v>
      </c>
      <c r="J22" s="11">
        <v>25.782</v>
      </c>
      <c r="K22" s="11">
        <v>0.32</v>
      </c>
      <c r="L22" s="11">
        <v>3.2170000000000001</v>
      </c>
      <c r="M22" s="11">
        <v>1.1910000000000001</v>
      </c>
      <c r="P22" s="11" t="s">
        <v>19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ht="15.75" thickBot="1" x14ac:dyDescent="0.3">
      <c r="A23" s="22"/>
      <c r="B23" s="11">
        <v>0.439</v>
      </c>
      <c r="C23" s="11">
        <v>0.56899999999999995</v>
      </c>
      <c r="D23" s="11">
        <v>3.9990000000000001</v>
      </c>
      <c r="E23" s="11">
        <v>3.5</v>
      </c>
      <c r="F23" s="11">
        <v>3.8690000000000002</v>
      </c>
      <c r="G23" s="11">
        <v>2.5110000000000001</v>
      </c>
      <c r="H23" s="11">
        <v>1.488</v>
      </c>
      <c r="I23" s="11">
        <v>1.7829999999999999</v>
      </c>
      <c r="J23" s="11">
        <v>30.956</v>
      </c>
      <c r="K23" s="11">
        <v>0.60799999999999998</v>
      </c>
      <c r="L23" s="11">
        <v>3.9329999999999998</v>
      </c>
      <c r="M23" s="11">
        <v>1.143</v>
      </c>
      <c r="P23" s="11" t="s">
        <v>21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x14ac:dyDescent="0.25">
      <c r="A24" s="20" t="s">
        <v>55</v>
      </c>
      <c r="B24" s="11">
        <v>0.438</v>
      </c>
      <c r="C24" s="11">
        <v>0.57799999999999996</v>
      </c>
      <c r="D24" s="11">
        <v>4.87</v>
      </c>
      <c r="E24" s="11">
        <v>3.5209999999999999</v>
      </c>
      <c r="F24" s="11">
        <v>4.53</v>
      </c>
      <c r="G24" s="11">
        <v>2.8759999999999999</v>
      </c>
      <c r="H24" s="11">
        <v>1.9950000000000001</v>
      </c>
      <c r="I24" s="11">
        <v>2.0379999999999998</v>
      </c>
      <c r="J24" s="11">
        <v>42.609000000000002</v>
      </c>
      <c r="K24" s="11">
        <v>0.51200000000000001</v>
      </c>
      <c r="L24" s="11">
        <v>4.3129999999999997</v>
      </c>
      <c r="M24" s="11">
        <v>1.383</v>
      </c>
      <c r="P24" s="11" t="s">
        <v>23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x14ac:dyDescent="0.25">
      <c r="A25" s="21"/>
      <c r="B25" s="11">
        <v>0.46500000000000002</v>
      </c>
      <c r="C25" s="11">
        <v>0.61099999999999999</v>
      </c>
      <c r="D25" s="11">
        <v>4.1100000000000003</v>
      </c>
      <c r="E25" s="11">
        <v>3.395</v>
      </c>
      <c r="F25" s="11">
        <v>4.0110000000000001</v>
      </c>
      <c r="G25" s="11">
        <v>2.3140000000000001</v>
      </c>
      <c r="H25" s="11">
        <v>1.796</v>
      </c>
      <c r="I25" s="11">
        <v>1.875</v>
      </c>
      <c r="J25" s="11">
        <v>35.814</v>
      </c>
      <c r="K25" s="11">
        <v>0.70699999999999996</v>
      </c>
      <c r="L25" s="11">
        <v>4.133</v>
      </c>
      <c r="M25" s="11">
        <v>1.2110000000000001</v>
      </c>
      <c r="P25" s="11" t="s">
        <v>25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</row>
    <row r="26" spans="1:44" x14ac:dyDescent="0.25">
      <c r="A26" s="21"/>
      <c r="B26" s="11">
        <v>0.443</v>
      </c>
      <c r="C26" s="11">
        <v>0.57599999999999996</v>
      </c>
      <c r="D26" s="11">
        <v>4.0449999999999999</v>
      </c>
      <c r="E26" s="11">
        <v>3.3849999999999998</v>
      </c>
      <c r="F26" s="11">
        <v>3.8239999999999998</v>
      </c>
      <c r="G26" s="11">
        <v>2.1589999999999998</v>
      </c>
      <c r="H26" s="11">
        <v>1.8859999999999999</v>
      </c>
      <c r="I26" s="11">
        <v>1.8460000000000001</v>
      </c>
      <c r="J26" s="11">
        <v>32.896000000000001</v>
      </c>
      <c r="K26" s="11">
        <v>0.46500000000000002</v>
      </c>
      <c r="L26" s="11">
        <v>3.855</v>
      </c>
      <c r="M26" s="11">
        <v>1.1950000000000001</v>
      </c>
      <c r="P26" s="11" t="s">
        <v>27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spans="1:44" ht="15.75" thickBot="1" x14ac:dyDescent="0.3">
      <c r="A27" s="22"/>
      <c r="B27" s="11">
        <v>0.499</v>
      </c>
      <c r="C27" s="11">
        <v>0.64800000000000002</v>
      </c>
      <c r="D27" s="11">
        <v>4.2720000000000002</v>
      </c>
      <c r="E27" s="11">
        <v>3.7240000000000002</v>
      </c>
      <c r="F27" s="11">
        <v>4.1680000000000001</v>
      </c>
      <c r="G27" s="11">
        <v>2.8140000000000001</v>
      </c>
      <c r="H27" s="11">
        <v>1.458</v>
      </c>
      <c r="I27" s="11">
        <v>2.016</v>
      </c>
      <c r="J27" s="11">
        <v>33.918999999999997</v>
      </c>
      <c r="K27" s="11">
        <v>0.95399999999999996</v>
      </c>
      <c r="L27" s="11">
        <v>4.423</v>
      </c>
      <c r="M27" s="11">
        <v>1.147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x14ac:dyDescent="0.25">
      <c r="A28" s="20" t="s">
        <v>56</v>
      </c>
      <c r="B28" s="11">
        <v>0.42699999999999999</v>
      </c>
      <c r="C28" s="11">
        <v>0.54600000000000004</v>
      </c>
      <c r="D28" s="11">
        <v>3.968</v>
      </c>
      <c r="E28" s="11">
        <v>3.2850000000000001</v>
      </c>
      <c r="F28" s="11">
        <v>3.5009999999999999</v>
      </c>
      <c r="G28" s="11">
        <v>2.1389999999999998</v>
      </c>
      <c r="H28" s="11">
        <v>1.829</v>
      </c>
      <c r="I28" s="11">
        <v>1.7350000000000001</v>
      </c>
      <c r="J28" s="11">
        <v>32.109000000000002</v>
      </c>
      <c r="K28" s="11">
        <v>0.49099999999999999</v>
      </c>
      <c r="L28" s="11">
        <v>3.464</v>
      </c>
      <c r="M28" s="11">
        <v>1.208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x14ac:dyDescent="0.25">
      <c r="A29" s="21"/>
      <c r="B29" s="11">
        <v>0.38600000000000001</v>
      </c>
      <c r="C29" s="11">
        <v>0.496</v>
      </c>
      <c r="D29" s="11">
        <v>3.2109999999999999</v>
      </c>
      <c r="E29" s="11">
        <v>2.8980000000000001</v>
      </c>
      <c r="F29" s="11">
        <v>3.2109999999999999</v>
      </c>
      <c r="G29" s="11">
        <v>1.716</v>
      </c>
      <c r="H29" s="11">
        <v>1.4950000000000001</v>
      </c>
      <c r="I29" s="11">
        <v>1.57</v>
      </c>
      <c r="J29" s="11">
        <v>30.94</v>
      </c>
      <c r="K29" s="11">
        <v>0.35099999999999998</v>
      </c>
      <c r="L29" s="11">
        <v>3.379</v>
      </c>
      <c r="M29" s="11">
        <v>1.1080000000000001</v>
      </c>
      <c r="P29" s="11" t="s">
        <v>29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x14ac:dyDescent="0.25">
      <c r="A30" s="21"/>
      <c r="B30" s="11">
        <v>0.40699999999999997</v>
      </c>
      <c r="C30" s="11">
        <v>0.52100000000000002</v>
      </c>
      <c r="D30" s="11">
        <v>3.4780000000000002</v>
      </c>
      <c r="E30" s="11">
        <v>3.0059999999999998</v>
      </c>
      <c r="F30" s="11">
        <v>3.4449999999999998</v>
      </c>
      <c r="G30" s="11">
        <v>1.8859999999999999</v>
      </c>
      <c r="H30" s="11">
        <v>1.591</v>
      </c>
      <c r="I30" s="11">
        <v>1.7030000000000001</v>
      </c>
      <c r="J30" s="11">
        <v>30.658000000000001</v>
      </c>
      <c r="K30" s="11">
        <v>0.32900000000000001</v>
      </c>
      <c r="L30" s="11">
        <v>3.3180000000000001</v>
      </c>
      <c r="M30" s="11">
        <v>1.157</v>
      </c>
      <c r="P30" s="11" t="s">
        <v>31</v>
      </c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spans="1:44" ht="15.75" thickBot="1" x14ac:dyDescent="0.3">
      <c r="A31" s="22"/>
      <c r="B31" s="11">
        <v>0.42499999999999999</v>
      </c>
      <c r="C31" s="11">
        <v>0.54800000000000004</v>
      </c>
      <c r="D31" s="11">
        <v>3.738</v>
      </c>
      <c r="E31" s="11">
        <v>3.1539999999999999</v>
      </c>
      <c r="F31" s="11">
        <v>3.3439999999999999</v>
      </c>
      <c r="G31" s="11">
        <v>2.415</v>
      </c>
      <c r="H31" s="11">
        <v>1.323</v>
      </c>
      <c r="I31" s="11">
        <v>1.6879999999999999</v>
      </c>
      <c r="J31" s="11">
        <v>30.681000000000001</v>
      </c>
      <c r="K31" s="11">
        <v>0.65800000000000003</v>
      </c>
      <c r="L31" s="11">
        <v>3.923</v>
      </c>
      <c r="M31" s="11">
        <v>1.1850000000000001</v>
      </c>
      <c r="P31" s="11" t="s">
        <v>12</v>
      </c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</row>
    <row r="32" spans="1:44" x14ac:dyDescent="0.25">
      <c r="A32" s="20" t="s">
        <v>57</v>
      </c>
      <c r="B32" s="11">
        <v>0.42599999999999999</v>
      </c>
      <c r="C32" s="11">
        <v>0.54900000000000004</v>
      </c>
      <c r="D32" s="11">
        <v>4.1890000000000001</v>
      </c>
      <c r="E32" s="11">
        <v>3.2639999999999998</v>
      </c>
      <c r="F32" s="11">
        <v>4.1890000000000001</v>
      </c>
      <c r="G32" s="11">
        <v>2.2829999999999999</v>
      </c>
      <c r="H32" s="11">
        <v>1.907</v>
      </c>
      <c r="I32" s="11">
        <v>1.8360000000000001</v>
      </c>
      <c r="J32" s="11">
        <v>35.898000000000003</v>
      </c>
      <c r="K32" s="11">
        <v>0.371</v>
      </c>
      <c r="L32" s="11">
        <v>3.6219999999999999</v>
      </c>
      <c r="M32" s="11">
        <v>1.284</v>
      </c>
      <c r="P32" s="11" t="s">
        <v>13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</row>
    <row r="33" spans="1:44" x14ac:dyDescent="0.25">
      <c r="A33" s="21"/>
      <c r="B33" s="11">
        <v>0.40200000000000002</v>
      </c>
      <c r="C33" s="11">
        <v>0.51900000000000002</v>
      </c>
      <c r="D33" s="11">
        <v>3.4710000000000001</v>
      </c>
      <c r="E33" s="11">
        <v>2.9609999999999999</v>
      </c>
      <c r="F33" s="11">
        <v>3.4239999999999999</v>
      </c>
      <c r="G33" s="11">
        <v>1.786</v>
      </c>
      <c r="H33" s="11">
        <v>1.6850000000000001</v>
      </c>
      <c r="I33" s="11">
        <v>1.647</v>
      </c>
      <c r="J33" s="11">
        <v>30.890999999999998</v>
      </c>
      <c r="K33" s="11">
        <v>0.27300000000000002</v>
      </c>
      <c r="L33" s="11">
        <v>3.512</v>
      </c>
      <c r="M33" s="11">
        <v>1.1719999999999999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</row>
    <row r="34" spans="1:44" x14ac:dyDescent="0.25">
      <c r="A34" s="21"/>
      <c r="B34" s="11">
        <v>0.44800000000000001</v>
      </c>
      <c r="C34" s="11">
        <v>0.58599999999999997</v>
      </c>
      <c r="D34" s="11">
        <v>4.7229999999999999</v>
      </c>
      <c r="E34" s="11">
        <v>3.5510000000000002</v>
      </c>
      <c r="F34" s="11">
        <v>4.3890000000000002</v>
      </c>
      <c r="G34" s="11">
        <v>2.3559999999999999</v>
      </c>
      <c r="H34" s="11">
        <v>2.3679999999999999</v>
      </c>
      <c r="I34" s="11">
        <v>2.004</v>
      </c>
      <c r="J34" s="11">
        <v>34.682000000000002</v>
      </c>
      <c r="K34" s="11">
        <v>0.36699999999999999</v>
      </c>
      <c r="L34" s="11">
        <v>3.9849999999999999</v>
      </c>
      <c r="M34" s="11">
        <v>1.33</v>
      </c>
      <c r="P34" s="11" t="s">
        <v>14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</row>
    <row r="35" spans="1:44" ht="15.75" thickBot="1" x14ac:dyDescent="0.3">
      <c r="A35" s="22"/>
      <c r="B35" s="11">
        <v>0.4</v>
      </c>
      <c r="C35" s="11">
        <v>0.52600000000000002</v>
      </c>
      <c r="D35" s="11">
        <v>3.7360000000000002</v>
      </c>
      <c r="E35" s="11">
        <v>3.1280000000000001</v>
      </c>
      <c r="F35" s="11">
        <v>3.669</v>
      </c>
      <c r="G35" s="11">
        <v>2.222</v>
      </c>
      <c r="H35" s="11">
        <v>1.514</v>
      </c>
      <c r="I35" s="11">
        <v>1.7</v>
      </c>
      <c r="J35" s="11">
        <v>35.918999999999997</v>
      </c>
      <c r="K35" s="11">
        <v>0.66100000000000003</v>
      </c>
      <c r="L35" s="11">
        <v>4.1130000000000004</v>
      </c>
      <c r="M35" s="11">
        <v>1.194</v>
      </c>
    </row>
    <row r="36" spans="1:44" x14ac:dyDescent="0.25">
      <c r="A36" s="20" t="s">
        <v>58</v>
      </c>
      <c r="B36" s="11">
        <v>0.38500000000000001</v>
      </c>
      <c r="C36" s="11">
        <v>0.50800000000000001</v>
      </c>
      <c r="D36" s="11">
        <v>3.544</v>
      </c>
      <c r="E36" s="11">
        <v>3.028</v>
      </c>
      <c r="F36" s="11">
        <v>3.4780000000000002</v>
      </c>
      <c r="G36" s="11">
        <v>1.988</v>
      </c>
      <c r="H36" s="11">
        <v>1.556</v>
      </c>
      <c r="I36" s="11">
        <v>1.6459999999999999</v>
      </c>
      <c r="J36" s="11">
        <v>33.521000000000001</v>
      </c>
      <c r="K36" s="11">
        <v>0.65400000000000003</v>
      </c>
      <c r="L36" s="11">
        <v>3.9790000000000001</v>
      </c>
      <c r="M36" s="11">
        <v>1.17</v>
      </c>
    </row>
    <row r="37" spans="1:44" x14ac:dyDescent="0.25">
      <c r="A37" s="21"/>
      <c r="B37" s="11">
        <v>0.36099999999999999</v>
      </c>
      <c r="C37" s="11">
        <v>0.46600000000000003</v>
      </c>
      <c r="D37" s="11">
        <v>4.0919999999999996</v>
      </c>
      <c r="E37" s="11">
        <v>2.8570000000000002</v>
      </c>
      <c r="F37" s="11">
        <v>3.726</v>
      </c>
      <c r="G37" s="11">
        <v>2.3420000000000001</v>
      </c>
      <c r="H37" s="11">
        <v>1.75</v>
      </c>
      <c r="I37" s="11">
        <v>1.61</v>
      </c>
      <c r="J37" s="11">
        <v>35.142000000000003</v>
      </c>
      <c r="K37" s="11">
        <v>0.216</v>
      </c>
      <c r="L37" s="11">
        <v>3.7730000000000001</v>
      </c>
      <c r="M37" s="11">
        <v>1.4319999999999999</v>
      </c>
    </row>
    <row r="38" spans="1:44" x14ac:dyDescent="0.25">
      <c r="A38" s="21"/>
      <c r="B38" s="11">
        <v>0.41599999999999998</v>
      </c>
      <c r="C38" s="11">
        <v>0.52900000000000003</v>
      </c>
      <c r="D38" s="11">
        <v>4.2460000000000004</v>
      </c>
      <c r="E38" s="11">
        <v>3.1680000000000001</v>
      </c>
      <c r="F38" s="11">
        <v>4.2460000000000004</v>
      </c>
      <c r="G38" s="11">
        <v>2.835</v>
      </c>
      <c r="H38" s="11">
        <v>1.411</v>
      </c>
      <c r="I38" s="11">
        <v>1.8160000000000001</v>
      </c>
      <c r="J38" s="11">
        <v>38.454999999999998</v>
      </c>
      <c r="K38" s="11">
        <v>0.66600000000000004</v>
      </c>
      <c r="L38" s="11">
        <v>4.2210000000000001</v>
      </c>
      <c r="M38" s="11">
        <v>1.341</v>
      </c>
    </row>
    <row r="39" spans="1:44" ht="15.75" thickBot="1" x14ac:dyDescent="0.3">
      <c r="A39" s="22"/>
      <c r="B39" s="11">
        <v>0.36499999999999999</v>
      </c>
      <c r="C39" s="11">
        <v>0.46700000000000003</v>
      </c>
      <c r="D39" s="11">
        <v>3.347</v>
      </c>
      <c r="E39" s="11">
        <v>2.8260000000000001</v>
      </c>
      <c r="F39" s="11">
        <v>3.3140000000000001</v>
      </c>
      <c r="G39" s="11">
        <v>2.085</v>
      </c>
      <c r="H39" s="11">
        <v>1.2609999999999999</v>
      </c>
      <c r="I39" s="11">
        <v>1.5169999999999999</v>
      </c>
      <c r="J39" s="11">
        <v>32.665999999999997</v>
      </c>
      <c r="K39" s="11">
        <v>0.41599999999999998</v>
      </c>
      <c r="L39" s="11">
        <v>3.5510000000000002</v>
      </c>
      <c r="M39" s="11">
        <v>1.1839999999999999</v>
      </c>
    </row>
    <row r="40" spans="1:44" x14ac:dyDescent="0.25">
      <c r="A40" s="20" t="s">
        <v>59</v>
      </c>
      <c r="B40" s="11">
        <v>0.309</v>
      </c>
      <c r="C40" s="11">
        <v>0.41</v>
      </c>
      <c r="D40" s="11">
        <v>3.4329999999999998</v>
      </c>
      <c r="E40" s="11">
        <v>2.5619999999999998</v>
      </c>
      <c r="F40" s="11">
        <v>3.371</v>
      </c>
      <c r="G40" s="11">
        <v>1.5880000000000001</v>
      </c>
      <c r="H40" s="11">
        <v>1.845</v>
      </c>
      <c r="I40" s="11">
        <v>1.337</v>
      </c>
      <c r="J40" s="11">
        <v>32.834000000000003</v>
      </c>
      <c r="K40" s="11">
        <v>0.151</v>
      </c>
      <c r="L40" s="11">
        <v>4.4829999999999997</v>
      </c>
      <c r="M40" s="11">
        <v>1.34</v>
      </c>
    </row>
    <row r="41" spans="1:44" x14ac:dyDescent="0.25">
      <c r="A41" s="21"/>
      <c r="B41" s="11">
        <v>0.34399999999999997</v>
      </c>
      <c r="C41" s="11">
        <v>0.44400000000000001</v>
      </c>
      <c r="D41" s="11">
        <v>3.468</v>
      </c>
      <c r="E41" s="11">
        <v>2.605</v>
      </c>
      <c r="F41" s="11">
        <v>3.468</v>
      </c>
      <c r="G41" s="11">
        <v>1.94</v>
      </c>
      <c r="H41" s="11">
        <v>1.528</v>
      </c>
      <c r="I41" s="11">
        <v>1.458</v>
      </c>
      <c r="J41" s="11">
        <v>35.502000000000002</v>
      </c>
      <c r="K41" s="11">
        <v>0.40400000000000003</v>
      </c>
      <c r="L41" s="11">
        <v>3.6829999999999998</v>
      </c>
      <c r="M41" s="11">
        <v>1.331</v>
      </c>
    </row>
    <row r="42" spans="1:44" x14ac:dyDescent="0.25">
      <c r="A42" s="21"/>
      <c r="B42" s="11">
        <v>0.44900000000000001</v>
      </c>
      <c r="C42" s="11">
        <v>0.57699999999999996</v>
      </c>
      <c r="D42" s="11">
        <v>4.319</v>
      </c>
      <c r="E42" s="11">
        <v>3.5259999999999998</v>
      </c>
      <c r="F42" s="11">
        <v>3.7989999999999999</v>
      </c>
      <c r="G42" s="11">
        <v>2.76</v>
      </c>
      <c r="H42" s="11">
        <v>1.5589999999999999</v>
      </c>
      <c r="I42" s="11">
        <v>1.865</v>
      </c>
      <c r="J42" s="11">
        <v>36.070999999999998</v>
      </c>
      <c r="K42" s="11">
        <v>0.86</v>
      </c>
      <c r="L42" s="11">
        <v>4.3810000000000002</v>
      </c>
      <c r="M42" s="11">
        <v>1.2250000000000001</v>
      </c>
    </row>
    <row r="43" spans="1:44" x14ac:dyDescent="0.25">
      <c r="A43" s="21"/>
      <c r="B43" s="11">
        <v>0.36599999999999999</v>
      </c>
      <c r="C43" s="11">
        <v>0.48199999999999998</v>
      </c>
      <c r="D43" s="11">
        <v>3.593</v>
      </c>
      <c r="E43" s="11">
        <v>2.8839999999999999</v>
      </c>
      <c r="F43" s="11">
        <v>3.3759999999999999</v>
      </c>
      <c r="G43" s="11">
        <v>1.841</v>
      </c>
      <c r="H43" s="11">
        <v>1.7509999999999999</v>
      </c>
      <c r="I43" s="11">
        <v>1.6259999999999999</v>
      </c>
      <c r="J43" s="11">
        <v>35.99</v>
      </c>
      <c r="K43" s="11">
        <v>0.51100000000000001</v>
      </c>
      <c r="L43" s="11">
        <v>3.7360000000000002</v>
      </c>
      <c r="M43" s="11">
        <v>1.246</v>
      </c>
    </row>
    <row r="44" spans="1:44" x14ac:dyDescent="0.25">
      <c r="A44" s="18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4" x14ac:dyDescent="0.25">
      <c r="A45" s="18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4" x14ac:dyDescent="0.25">
      <c r="A46" s="18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4" x14ac:dyDescent="0.25">
      <c r="A47" s="18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</sheetData>
  <mergeCells count="8">
    <mergeCell ref="A32:A35"/>
    <mergeCell ref="A36:A39"/>
    <mergeCell ref="A40:A43"/>
    <mergeCell ref="B1:M1"/>
    <mergeCell ref="A16:A19"/>
    <mergeCell ref="A20:A23"/>
    <mergeCell ref="A24:A27"/>
    <mergeCell ref="A28:A3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526A9-B2E5-4B59-BB73-7D9508F051DD}">
  <dimension ref="A1:AA42"/>
  <sheetViews>
    <sheetView workbookViewId="0">
      <selection activeCell="S21" sqref="S21"/>
    </sheetView>
  </sheetViews>
  <sheetFormatPr defaultRowHeight="15" x14ac:dyDescent="0.25"/>
  <cols>
    <col min="1" max="11" width="9.140625" style="19"/>
    <col min="12" max="12" width="10.5703125" style="19" bestFit="1" customWidth="1"/>
    <col min="13" max="13" width="10.140625" style="19" bestFit="1" customWidth="1"/>
    <col min="14" max="16384" width="9.140625" style="19"/>
  </cols>
  <sheetData>
    <row r="1" spans="1:27" ht="15.75" thickBot="1" x14ac:dyDescent="0.3">
      <c r="A1" s="2" t="s">
        <v>0</v>
      </c>
      <c r="B1" s="23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AVERAGE(B11:B14)</f>
        <v>1.06</v>
      </c>
      <c r="C3" s="7">
        <f t="shared" ref="C3:M3" si="0">AVERAGE(C11:C14)</f>
        <v>2.22675</v>
      </c>
      <c r="D3" s="7">
        <f t="shared" si="0"/>
        <v>26.833500000000001</v>
      </c>
      <c r="E3" s="7">
        <f t="shared" si="0"/>
        <v>10.424250000000001</v>
      </c>
      <c r="F3" s="7">
        <f t="shared" si="0"/>
        <v>25.533999999999999</v>
      </c>
      <c r="G3" s="7">
        <f t="shared" si="0"/>
        <v>7.6237500000000002</v>
      </c>
      <c r="H3" s="7">
        <f t="shared" si="0"/>
        <v>19.209250000000001</v>
      </c>
      <c r="I3" s="7">
        <f t="shared" si="0"/>
        <v>13.357999999999999</v>
      </c>
      <c r="J3" s="7">
        <f t="shared" si="0"/>
        <v>153.185</v>
      </c>
      <c r="K3" s="7">
        <f t="shared" si="0"/>
        <v>-2.8647499999999999</v>
      </c>
      <c r="L3" s="7">
        <f t="shared" si="0"/>
        <v>32.3035</v>
      </c>
      <c r="M3" s="7">
        <f t="shared" si="0"/>
        <v>2.3530000000000002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AVERAGE(B15:B18)</f>
        <v>0.505</v>
      </c>
      <c r="C4" s="7">
        <f t="shared" ref="C4:M4" si="1">AVERAGE(C15:C18)</f>
        <v>0.79100000000000004</v>
      </c>
      <c r="D4" s="7">
        <f t="shared" si="1"/>
        <v>9.9644999999999992</v>
      </c>
      <c r="E4" s="7">
        <f t="shared" si="1"/>
        <v>4.9267500000000002</v>
      </c>
      <c r="F4" s="7">
        <f t="shared" si="1"/>
        <v>9.8337499999999984</v>
      </c>
      <c r="G4" s="7">
        <f t="shared" si="1"/>
        <v>2.7447499999999998</v>
      </c>
      <c r="H4" s="7">
        <f t="shared" si="1"/>
        <v>7.2200000000000006</v>
      </c>
      <c r="I4" s="7">
        <f t="shared" si="1"/>
        <v>4.3975000000000009</v>
      </c>
      <c r="J4" s="7">
        <f t="shared" si="1"/>
        <v>252.21075000000002</v>
      </c>
      <c r="K4" s="7">
        <f t="shared" si="1"/>
        <v>-1.8402499999999999</v>
      </c>
      <c r="L4" s="7">
        <f t="shared" si="1"/>
        <v>26.137999999999998</v>
      </c>
      <c r="M4" s="7">
        <f t="shared" si="1"/>
        <v>1.9675</v>
      </c>
      <c r="O4" s="16" t="s">
        <v>19</v>
      </c>
      <c r="P4" s="11" t="s">
        <v>20</v>
      </c>
    </row>
    <row r="5" spans="1:27" ht="15.75" thickBot="1" x14ac:dyDescent="0.3">
      <c r="A5" s="13">
        <v>3</v>
      </c>
      <c r="B5" s="7">
        <f>AVERAGE(B19:B22)</f>
        <v>1.8015000000000001</v>
      </c>
      <c r="C5" s="7">
        <f t="shared" ref="C5:M5" si="2">AVERAGE(C19:C22)</f>
        <v>3.2360000000000002</v>
      </c>
      <c r="D5" s="7">
        <f t="shared" si="2"/>
        <v>27.893000000000001</v>
      </c>
      <c r="E5" s="7">
        <f t="shared" si="2"/>
        <v>13.2805</v>
      </c>
      <c r="F5" s="7">
        <f t="shared" si="2"/>
        <v>27.345750000000002</v>
      </c>
      <c r="G5" s="7">
        <f t="shared" si="2"/>
        <v>10.16225</v>
      </c>
      <c r="H5" s="7">
        <f t="shared" si="2"/>
        <v>17.730500000000003</v>
      </c>
      <c r="I5" s="7">
        <f t="shared" si="2"/>
        <v>15.59975</v>
      </c>
      <c r="J5" s="7">
        <f t="shared" si="2"/>
        <v>406.47074999999995</v>
      </c>
      <c r="K5" s="7">
        <f t="shared" si="2"/>
        <v>-1.7197500000000001</v>
      </c>
      <c r="L5" s="7">
        <f t="shared" si="2"/>
        <v>13.66025</v>
      </c>
      <c r="M5" s="7">
        <f t="shared" si="2"/>
        <v>2.0634999999999999</v>
      </c>
      <c r="O5" s="16" t="s">
        <v>21</v>
      </c>
      <c r="P5" s="11" t="s">
        <v>22</v>
      </c>
    </row>
    <row r="6" spans="1:27" ht="15.75" thickBot="1" x14ac:dyDescent="0.3">
      <c r="A6" s="6" t="s">
        <v>33</v>
      </c>
      <c r="B6" s="15">
        <f>AVERAGE(B11:B42)</f>
        <v>1.1221666666666665</v>
      </c>
      <c r="C6" s="15">
        <f t="shared" ref="C6:M6" si="3">AVERAGE(C11:C42)</f>
        <v>2.0845833333333332</v>
      </c>
      <c r="D6" s="15">
        <f t="shared" si="3"/>
        <v>21.563666666666666</v>
      </c>
      <c r="E6" s="15">
        <f t="shared" si="3"/>
        <v>9.5438333333333336</v>
      </c>
      <c r="F6" s="15">
        <f t="shared" si="3"/>
        <v>20.904500000000002</v>
      </c>
      <c r="G6" s="15">
        <f t="shared" si="3"/>
        <v>6.843583333333334</v>
      </c>
      <c r="H6" s="15">
        <f t="shared" si="3"/>
        <v>14.719916666666668</v>
      </c>
      <c r="I6" s="15">
        <f t="shared" si="3"/>
        <v>11.118416666666667</v>
      </c>
      <c r="J6" s="15">
        <f t="shared" si="3"/>
        <v>270.62216666666671</v>
      </c>
      <c r="K6" s="15">
        <f t="shared" si="3"/>
        <v>-2.1415833333333332</v>
      </c>
      <c r="L6" s="15">
        <f t="shared" si="3"/>
        <v>24.033916666666666</v>
      </c>
      <c r="M6" s="15">
        <f t="shared" si="3"/>
        <v>2.1280000000000006</v>
      </c>
      <c r="O6" s="16" t="s">
        <v>23</v>
      </c>
      <c r="P6" s="11" t="s">
        <v>24</v>
      </c>
    </row>
    <row r="7" spans="1:27" x14ac:dyDescent="0.25">
      <c r="A7" s="9" t="s">
        <v>35</v>
      </c>
      <c r="B7" s="10">
        <f>STDEV(B11:B42)</f>
        <v>0.87650170702871011</v>
      </c>
      <c r="C7" s="10">
        <f t="shared" ref="C7:M7" si="4">STDEV(C11:C42)</f>
        <v>1.7104845915350382</v>
      </c>
      <c r="D7" s="10">
        <f t="shared" si="4"/>
        <v>14.446433811802407</v>
      </c>
      <c r="E7" s="10">
        <f t="shared" si="4"/>
        <v>5.1626665385127062</v>
      </c>
      <c r="F7" s="10">
        <f t="shared" si="4"/>
        <v>14.630161507217634</v>
      </c>
      <c r="G7" s="10">
        <f t="shared" si="4"/>
        <v>4.7842315324470439</v>
      </c>
      <c r="H7" s="10">
        <f t="shared" si="4"/>
        <v>10.381475691725083</v>
      </c>
      <c r="I7" s="10">
        <f t="shared" si="4"/>
        <v>9.1743727896425344</v>
      </c>
      <c r="J7" s="10">
        <f t="shared" si="4"/>
        <v>278.09944839925464</v>
      </c>
      <c r="K7" s="10">
        <f t="shared" si="4"/>
        <v>2.3982959654468812</v>
      </c>
      <c r="L7" s="10">
        <f t="shared" si="4"/>
        <v>20.919049232950478</v>
      </c>
      <c r="M7" s="10">
        <f t="shared" si="4"/>
        <v>0.53280885196031669</v>
      </c>
      <c r="O7" s="16" t="s">
        <v>25</v>
      </c>
      <c r="P7" s="11" t="s">
        <v>26</v>
      </c>
    </row>
    <row r="8" spans="1:27" x14ac:dyDescent="0.25">
      <c r="A8" s="19" t="s">
        <v>37</v>
      </c>
      <c r="B8" s="19">
        <f>B7/B6</f>
        <v>0.78107979239154335</v>
      </c>
      <c r="C8" s="19">
        <f t="shared" ref="C8:M8" si="5">C7/C6</f>
        <v>0.82054027976895694</v>
      </c>
      <c r="D8" s="19">
        <f t="shared" si="5"/>
        <v>0.66994329095866845</v>
      </c>
      <c r="E8" s="19">
        <f t="shared" si="5"/>
        <v>0.54094265461251134</v>
      </c>
      <c r="F8" s="19">
        <f t="shared" si="5"/>
        <v>0.69985704069543075</v>
      </c>
      <c r="G8" s="19">
        <f t="shared" si="5"/>
        <v>0.69908281954342288</v>
      </c>
      <c r="H8" s="19">
        <f t="shared" si="5"/>
        <v>0.70526728695645347</v>
      </c>
      <c r="I8" s="19">
        <f t="shared" si="5"/>
        <v>0.82515101427594162</v>
      </c>
      <c r="J8" s="19">
        <f t="shared" si="5"/>
        <v>1.0276299677320886</v>
      </c>
      <c r="K8" s="19">
        <f t="shared" si="5"/>
        <v>-1.1198704846633167</v>
      </c>
      <c r="L8" s="19">
        <f t="shared" si="5"/>
        <v>0.87039701115231505</v>
      </c>
      <c r="M8" s="19">
        <f t="shared" si="5"/>
        <v>0.25038009960541191</v>
      </c>
      <c r="O8" s="16" t="s">
        <v>27</v>
      </c>
      <c r="P8" s="11" t="s">
        <v>28</v>
      </c>
    </row>
    <row r="9" spans="1:27" ht="15.75" thickBot="1" x14ac:dyDescent="0.3">
      <c r="O9" s="16" t="s">
        <v>29</v>
      </c>
      <c r="P9" s="11" t="s">
        <v>30</v>
      </c>
    </row>
    <row r="10" spans="1:27" ht="15.75" thickBot="1" x14ac:dyDescent="0.3">
      <c r="A10" s="1" t="s">
        <v>2</v>
      </c>
      <c r="B10" s="17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5" t="s">
        <v>14</v>
      </c>
      <c r="O10" s="16" t="s">
        <v>31</v>
      </c>
      <c r="P10" s="11" t="s">
        <v>32</v>
      </c>
    </row>
    <row r="11" spans="1:27" x14ac:dyDescent="0.25">
      <c r="A11" s="20" t="s">
        <v>53</v>
      </c>
      <c r="B11" s="19">
        <v>1.825</v>
      </c>
      <c r="C11" s="19">
        <v>4.7530000000000001</v>
      </c>
      <c r="D11" s="19">
        <v>49.23</v>
      </c>
      <c r="E11" s="19">
        <v>15.202</v>
      </c>
      <c r="F11" s="19">
        <v>49.23</v>
      </c>
      <c r="G11" s="19">
        <v>14.725</v>
      </c>
      <c r="H11" s="19">
        <v>34.505000000000003</v>
      </c>
      <c r="I11" s="19">
        <v>29.622</v>
      </c>
      <c r="J11" s="19">
        <v>2.024</v>
      </c>
      <c r="K11" s="19">
        <v>-3.4849999999999999</v>
      </c>
      <c r="L11" s="19">
        <v>26.102</v>
      </c>
      <c r="M11" s="19">
        <v>3.238</v>
      </c>
      <c r="O11" s="16" t="s">
        <v>12</v>
      </c>
      <c r="P11" s="11" t="s">
        <v>34</v>
      </c>
    </row>
    <row r="12" spans="1:27" x14ac:dyDescent="0.25">
      <c r="A12" s="21"/>
      <c r="B12" s="19">
        <v>0.66300000000000003</v>
      </c>
      <c r="C12" s="19">
        <v>0.90900000000000003</v>
      </c>
      <c r="D12" s="19">
        <v>8.4039999999999999</v>
      </c>
      <c r="E12" s="19">
        <v>5.9420000000000002</v>
      </c>
      <c r="F12" s="19">
        <v>7.8949999999999996</v>
      </c>
      <c r="G12" s="19">
        <v>4.4939999999999998</v>
      </c>
      <c r="H12" s="19">
        <v>3.9089999999999998</v>
      </c>
      <c r="I12" s="19">
        <v>3.262</v>
      </c>
      <c r="J12" s="19">
        <v>56.517000000000003</v>
      </c>
      <c r="K12" s="19">
        <v>0.751</v>
      </c>
      <c r="L12" s="19">
        <v>5.5540000000000003</v>
      </c>
      <c r="M12" s="19">
        <v>1.4139999999999999</v>
      </c>
      <c r="O12" s="16" t="s">
        <v>13</v>
      </c>
      <c r="P12" s="11" t="s">
        <v>36</v>
      </c>
    </row>
    <row r="13" spans="1:27" x14ac:dyDescent="0.25">
      <c r="A13" s="21"/>
      <c r="B13" s="19">
        <v>0.78</v>
      </c>
      <c r="C13" s="19">
        <v>1.298</v>
      </c>
      <c r="D13" s="19">
        <v>17.837</v>
      </c>
      <c r="E13" s="19">
        <v>8.1080000000000005</v>
      </c>
      <c r="F13" s="19">
        <v>15.304</v>
      </c>
      <c r="G13" s="19">
        <v>5.0529999999999999</v>
      </c>
      <c r="H13" s="19">
        <v>12.784000000000001</v>
      </c>
      <c r="I13" s="19">
        <v>6.77</v>
      </c>
      <c r="J13" s="19">
        <v>228.90799999999999</v>
      </c>
      <c r="K13" s="19">
        <v>-3.1379999999999999</v>
      </c>
      <c r="L13" s="19">
        <v>29.917999999999999</v>
      </c>
      <c r="M13" s="19">
        <v>2.2000000000000002</v>
      </c>
      <c r="O13" s="16" t="s">
        <v>38</v>
      </c>
      <c r="P13" s="11" t="s">
        <v>39</v>
      </c>
    </row>
    <row r="14" spans="1:27" ht="15.75" thickBot="1" x14ac:dyDescent="0.3">
      <c r="A14" s="22"/>
      <c r="B14" s="19">
        <v>0.97199999999999998</v>
      </c>
      <c r="C14" s="19">
        <v>1.9470000000000001</v>
      </c>
      <c r="D14" s="19">
        <v>31.863</v>
      </c>
      <c r="E14" s="19">
        <v>12.445</v>
      </c>
      <c r="F14" s="19">
        <v>29.707000000000001</v>
      </c>
      <c r="G14" s="19">
        <v>6.2229999999999999</v>
      </c>
      <c r="H14" s="19">
        <v>25.638999999999999</v>
      </c>
      <c r="I14" s="19">
        <v>13.778</v>
      </c>
      <c r="J14" s="19">
        <v>325.291</v>
      </c>
      <c r="K14" s="19">
        <v>-5.5869999999999997</v>
      </c>
      <c r="L14" s="19">
        <v>67.64</v>
      </c>
      <c r="M14" s="19">
        <v>2.56</v>
      </c>
      <c r="O14" s="16" t="s">
        <v>14</v>
      </c>
      <c r="P14" s="11" t="s">
        <v>40</v>
      </c>
    </row>
    <row r="15" spans="1:27" x14ac:dyDescent="0.25">
      <c r="A15" s="20" t="s">
        <v>54</v>
      </c>
      <c r="B15" s="19">
        <v>0.45600000000000002</v>
      </c>
      <c r="C15" s="19">
        <v>0.67400000000000004</v>
      </c>
      <c r="D15" s="19">
        <v>6.8940000000000001</v>
      </c>
      <c r="E15" s="19">
        <v>4.2629999999999999</v>
      </c>
      <c r="F15" s="19">
        <v>6.8940000000000001</v>
      </c>
      <c r="G15" s="19">
        <v>4.5259999999999998</v>
      </c>
      <c r="H15" s="19">
        <v>2.3679999999999999</v>
      </c>
      <c r="I15" s="19">
        <v>2.4710000000000001</v>
      </c>
      <c r="J15" s="19">
        <v>101.65300000000001</v>
      </c>
      <c r="K15" s="19">
        <v>1.665</v>
      </c>
      <c r="L15" s="19">
        <v>11.77</v>
      </c>
      <c r="M15" s="19">
        <v>1.617</v>
      </c>
      <c r="O15" s="16" t="s">
        <v>41</v>
      </c>
    </row>
    <row r="16" spans="1:27" x14ac:dyDescent="0.25">
      <c r="A16" s="21"/>
      <c r="B16" s="19">
        <v>0.56999999999999995</v>
      </c>
      <c r="C16" s="19">
        <v>0.77800000000000002</v>
      </c>
      <c r="D16" s="19">
        <v>7.2939999999999996</v>
      </c>
      <c r="E16" s="19">
        <v>4.4589999999999996</v>
      </c>
      <c r="F16" s="19">
        <v>7.2939999999999996</v>
      </c>
      <c r="G16" s="19">
        <v>2.5209999999999999</v>
      </c>
      <c r="H16" s="19">
        <v>4.774</v>
      </c>
      <c r="I16" s="19">
        <v>2.8029999999999999</v>
      </c>
      <c r="J16" s="19">
        <v>60.927999999999997</v>
      </c>
      <c r="K16" s="19">
        <v>-0.68899999999999995</v>
      </c>
      <c r="L16" s="19">
        <v>7.5270000000000001</v>
      </c>
      <c r="M16" s="19">
        <v>1.6359999999999999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6" x14ac:dyDescent="0.25">
      <c r="A17" s="21"/>
      <c r="B17" s="19">
        <v>0.55000000000000004</v>
      </c>
      <c r="C17" s="19">
        <v>1.1040000000000001</v>
      </c>
      <c r="D17" s="19">
        <v>16.018999999999998</v>
      </c>
      <c r="E17" s="19">
        <v>6.5039999999999996</v>
      </c>
      <c r="F17" s="19">
        <v>16.018999999999998</v>
      </c>
      <c r="G17" s="19">
        <v>2.2589999999999999</v>
      </c>
      <c r="H17" s="19">
        <v>13.76</v>
      </c>
      <c r="I17" s="19">
        <v>9.1140000000000008</v>
      </c>
      <c r="J17" s="19">
        <v>669.89200000000005</v>
      </c>
      <c r="K17" s="19">
        <v>-6.1379999999999999</v>
      </c>
      <c r="L17" s="19">
        <v>61.866</v>
      </c>
      <c r="M17" s="19">
        <v>2.4630000000000001</v>
      </c>
      <c r="O17" s="11" t="s">
        <v>44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thickBot="1" x14ac:dyDescent="0.3">
      <c r="A18" s="22"/>
      <c r="B18" s="19">
        <v>0.44400000000000001</v>
      </c>
      <c r="C18" s="19">
        <v>0.60799999999999998</v>
      </c>
      <c r="D18" s="19">
        <v>9.6509999999999998</v>
      </c>
      <c r="E18" s="19">
        <v>4.4809999999999999</v>
      </c>
      <c r="F18" s="19">
        <v>9.1280000000000001</v>
      </c>
      <c r="G18" s="19">
        <v>1.673</v>
      </c>
      <c r="H18" s="19">
        <v>7.9779999999999998</v>
      </c>
      <c r="I18" s="19">
        <v>3.202</v>
      </c>
      <c r="J18" s="19">
        <v>176.37</v>
      </c>
      <c r="K18" s="19">
        <v>-2.1989999999999998</v>
      </c>
      <c r="L18" s="19">
        <v>23.388999999999999</v>
      </c>
      <c r="M18" s="19">
        <v>2.1539999999999999</v>
      </c>
      <c r="O18" s="11" t="s">
        <v>45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55</v>
      </c>
      <c r="B19" s="19">
        <v>1.462</v>
      </c>
      <c r="C19" s="19">
        <v>3.1179999999999999</v>
      </c>
      <c r="D19" s="19">
        <v>26.029</v>
      </c>
      <c r="E19" s="19">
        <v>13.332000000000001</v>
      </c>
      <c r="F19" s="19">
        <v>26.029</v>
      </c>
      <c r="G19" s="19">
        <v>8.7379999999999995</v>
      </c>
      <c r="H19" s="19">
        <v>17.291</v>
      </c>
      <c r="I19" s="19">
        <v>14.916</v>
      </c>
      <c r="J19" s="19">
        <v>366.05599999999998</v>
      </c>
      <c r="K19" s="19">
        <v>-2.8570000000000002</v>
      </c>
      <c r="L19" s="19">
        <v>16.66</v>
      </c>
      <c r="M19" s="19">
        <v>1.952</v>
      </c>
      <c r="O19" s="11" t="s">
        <v>46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21"/>
      <c r="B20" s="19">
        <v>3.5150000000000001</v>
      </c>
      <c r="C20" s="19">
        <v>5.7309999999999999</v>
      </c>
      <c r="D20" s="19">
        <v>39.433999999999997</v>
      </c>
      <c r="E20" s="19">
        <v>20.12</v>
      </c>
      <c r="F20" s="19">
        <v>39.433999999999997</v>
      </c>
      <c r="G20" s="19">
        <v>16.106999999999999</v>
      </c>
      <c r="H20" s="19">
        <v>23.327000000000002</v>
      </c>
      <c r="I20" s="19">
        <v>20.782</v>
      </c>
      <c r="J20" s="19">
        <v>245.95400000000001</v>
      </c>
      <c r="K20" s="19">
        <v>-0.92500000000000004</v>
      </c>
      <c r="L20" s="19">
        <v>6.5810000000000004</v>
      </c>
      <c r="M20" s="19">
        <v>1.96</v>
      </c>
      <c r="P20" s="11" t="s">
        <v>15</v>
      </c>
      <c r="U20" s="11"/>
      <c r="V20" s="11"/>
      <c r="W20" s="11"/>
      <c r="X20" s="11"/>
      <c r="Y20" s="11"/>
      <c r="Z20" s="11"/>
    </row>
    <row r="21" spans="1:26" x14ac:dyDescent="0.25">
      <c r="A21" s="21"/>
      <c r="B21" s="19">
        <v>1.4530000000000001</v>
      </c>
      <c r="C21" s="19">
        <v>3.0059999999999998</v>
      </c>
      <c r="D21" s="19">
        <v>35.341000000000001</v>
      </c>
      <c r="E21" s="19">
        <v>13.206</v>
      </c>
      <c r="F21" s="19">
        <v>35.341000000000001</v>
      </c>
      <c r="G21" s="19">
        <v>10.826000000000001</v>
      </c>
      <c r="H21" s="19">
        <v>24.513999999999999</v>
      </c>
      <c r="I21" s="19">
        <v>22.498999999999999</v>
      </c>
      <c r="J21" s="19">
        <v>934.59900000000005</v>
      </c>
      <c r="K21" s="19">
        <v>-3.1240000000000001</v>
      </c>
      <c r="L21" s="19">
        <v>25.169</v>
      </c>
      <c r="M21" s="19">
        <v>2.6760000000000002</v>
      </c>
      <c r="P21" s="11" t="s">
        <v>17</v>
      </c>
      <c r="U21" s="11"/>
      <c r="V21" s="11"/>
      <c r="W21" s="11"/>
      <c r="X21" s="11"/>
      <c r="Y21" s="11"/>
      <c r="Z21" s="11"/>
    </row>
    <row r="22" spans="1:26" x14ac:dyDescent="0.25">
      <c r="A22" s="21"/>
      <c r="B22" s="19">
        <v>0.77600000000000002</v>
      </c>
      <c r="C22" s="19">
        <v>1.089</v>
      </c>
      <c r="D22" s="19">
        <v>10.768000000000001</v>
      </c>
      <c r="E22" s="19">
        <v>6.4640000000000004</v>
      </c>
      <c r="F22" s="19">
        <v>8.5790000000000006</v>
      </c>
      <c r="G22" s="19">
        <v>4.9779999999999998</v>
      </c>
      <c r="H22" s="19">
        <v>5.79</v>
      </c>
      <c r="I22" s="19">
        <v>4.202</v>
      </c>
      <c r="J22" s="19">
        <v>79.274000000000001</v>
      </c>
      <c r="K22" s="19">
        <v>2.7E-2</v>
      </c>
      <c r="L22" s="19">
        <v>6.2309999999999999</v>
      </c>
      <c r="M22" s="19">
        <v>1.6659999999999999</v>
      </c>
      <c r="P22" s="11" t="s">
        <v>19</v>
      </c>
      <c r="U22" s="11"/>
      <c r="V22" s="11"/>
      <c r="W22" s="11"/>
      <c r="X22" s="11"/>
      <c r="Y22" s="11"/>
      <c r="Z22" s="11"/>
    </row>
    <row r="23" spans="1:26" x14ac:dyDescent="0.25">
      <c r="A23" s="1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P23" s="11" t="s">
        <v>21</v>
      </c>
    </row>
    <row r="24" spans="1:26" x14ac:dyDescent="0.25">
      <c r="A24" s="1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P24" s="11" t="s">
        <v>23</v>
      </c>
    </row>
    <row r="25" spans="1:26" x14ac:dyDescent="0.25">
      <c r="A25" s="18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P25" s="11" t="s">
        <v>25</v>
      </c>
    </row>
    <row r="26" spans="1:26" x14ac:dyDescent="0.25">
      <c r="A26" s="18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P26" s="11" t="s">
        <v>27</v>
      </c>
    </row>
    <row r="27" spans="1:26" x14ac:dyDescent="0.25">
      <c r="A27" s="18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P27" s="11"/>
    </row>
    <row r="28" spans="1:26" x14ac:dyDescent="0.25">
      <c r="A28" s="18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P28" s="11"/>
    </row>
    <row r="29" spans="1:26" x14ac:dyDescent="0.25">
      <c r="A29" s="18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P29" s="11" t="s">
        <v>29</v>
      </c>
    </row>
    <row r="30" spans="1:26" x14ac:dyDescent="0.25">
      <c r="A30" s="1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P30" s="11" t="s">
        <v>31</v>
      </c>
    </row>
    <row r="31" spans="1:26" x14ac:dyDescent="0.25">
      <c r="A31" s="18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P31" s="11" t="s">
        <v>12</v>
      </c>
    </row>
    <row r="32" spans="1:26" x14ac:dyDescent="0.25">
      <c r="A32" s="18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P32" s="11" t="s">
        <v>13</v>
      </c>
    </row>
    <row r="33" spans="1:16" x14ac:dyDescent="0.25">
      <c r="A33" s="18"/>
      <c r="P33" s="11"/>
    </row>
    <row r="34" spans="1:16" x14ac:dyDescent="0.25">
      <c r="A34" s="1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P34" s="11" t="s">
        <v>14</v>
      </c>
    </row>
    <row r="35" spans="1:16" x14ac:dyDescent="0.25">
      <c r="A35" s="1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O35" s="11"/>
    </row>
    <row r="36" spans="1:16" x14ac:dyDescent="0.25">
      <c r="A36" s="1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6" x14ac:dyDescent="0.25">
      <c r="A37" s="1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16" x14ac:dyDescent="0.25">
      <c r="A38" s="18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16" x14ac:dyDescent="0.25">
      <c r="A39" s="1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6" x14ac:dyDescent="0.25">
      <c r="A40" s="1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6" x14ac:dyDescent="0.25">
      <c r="A41" s="1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6" x14ac:dyDescent="0.25">
      <c r="A42" s="1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</sheetData>
  <mergeCells count="4">
    <mergeCell ref="B1:M1"/>
    <mergeCell ref="A11:A14"/>
    <mergeCell ref="A15:A18"/>
    <mergeCell ref="A19:A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F09CB-0C27-4819-8908-F9D3575E3F60}">
  <dimension ref="A1:AA47"/>
  <sheetViews>
    <sheetView workbookViewId="0">
      <selection activeCell="P36" sqref="P36"/>
    </sheetView>
  </sheetViews>
  <sheetFormatPr defaultRowHeight="15" x14ac:dyDescent="0.25"/>
  <sheetData>
    <row r="1" spans="1:27" ht="15.75" thickBot="1" x14ac:dyDescent="0.3">
      <c r="A1" s="2" t="s">
        <v>0</v>
      </c>
      <c r="B1" s="23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AVERAGE(B16:B19)</f>
        <v>1.1335</v>
      </c>
      <c r="C3" s="7">
        <f t="shared" ref="C3:M3" si="0">AVERAGE(C16:C19)</f>
        <v>1.524</v>
      </c>
      <c r="D3" s="7">
        <f t="shared" si="0"/>
        <v>13.837</v>
      </c>
      <c r="E3" s="7">
        <f t="shared" si="0"/>
        <v>8.7249999999999996</v>
      </c>
      <c r="F3" s="7">
        <f t="shared" si="0"/>
        <v>13.621</v>
      </c>
      <c r="G3" s="7">
        <f t="shared" si="0"/>
        <v>10.516249999999999</v>
      </c>
      <c r="H3" s="7">
        <f t="shared" si="0"/>
        <v>3.3209999999999997</v>
      </c>
      <c r="I3" s="7">
        <f t="shared" si="0"/>
        <v>6.4615</v>
      </c>
      <c r="J3" s="7">
        <f t="shared" si="0"/>
        <v>164.80475000000001</v>
      </c>
      <c r="K3" s="7">
        <f t="shared" si="0"/>
        <v>1.3407500000000001</v>
      </c>
      <c r="L3" s="7">
        <f t="shared" si="0"/>
        <v>9.0589999999999993</v>
      </c>
      <c r="M3" s="7">
        <f t="shared" si="0"/>
        <v>1.5465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AVERAGE(B20:B23)</f>
        <v>1.10175</v>
      </c>
      <c r="C4" s="7">
        <f t="shared" ref="C4:M4" si="1">AVERAGE(C20:C23)</f>
        <v>1.5392499999999998</v>
      </c>
      <c r="D4" s="7">
        <f t="shared" si="1"/>
        <v>14.969499999999998</v>
      </c>
      <c r="E4" s="7">
        <f t="shared" si="1"/>
        <v>8.5677500000000002</v>
      </c>
      <c r="F4" s="7">
        <f t="shared" si="1"/>
        <v>14.687499999999998</v>
      </c>
      <c r="G4" s="7">
        <f t="shared" si="1"/>
        <v>10.988250000000001</v>
      </c>
      <c r="H4" s="7">
        <f t="shared" si="1"/>
        <v>3.9815</v>
      </c>
      <c r="I4" s="7">
        <f t="shared" si="1"/>
        <v>8.10825</v>
      </c>
      <c r="J4" s="7">
        <f t="shared" si="1"/>
        <v>211.08700000000002</v>
      </c>
      <c r="K4" s="7">
        <f t="shared" si="1"/>
        <v>1.6852500000000001</v>
      </c>
      <c r="L4" s="7">
        <f t="shared" si="1"/>
        <v>12.61375</v>
      </c>
      <c r="M4" s="7">
        <f t="shared" si="1"/>
        <v>1.6920000000000002</v>
      </c>
      <c r="O4" s="16" t="s">
        <v>19</v>
      </c>
      <c r="P4" s="11" t="s">
        <v>20</v>
      </c>
    </row>
    <row r="5" spans="1:27" x14ac:dyDescent="0.25">
      <c r="A5" s="13">
        <v>3</v>
      </c>
      <c r="B5" s="7">
        <f>AVERAGE(B24:B27)</f>
        <v>1.23</v>
      </c>
      <c r="C5" s="7">
        <f t="shared" ref="C5:M5" si="2">AVERAGE(C24:C27)</f>
        <v>1.6694999999999998</v>
      </c>
      <c r="D5" s="7">
        <f t="shared" si="2"/>
        <v>17.02375</v>
      </c>
      <c r="E5" s="7">
        <f t="shared" si="2"/>
        <v>9.229750000000001</v>
      </c>
      <c r="F5" s="7">
        <f t="shared" si="2"/>
        <v>16.660999999999998</v>
      </c>
      <c r="G5" s="7">
        <f t="shared" si="2"/>
        <v>12.7105</v>
      </c>
      <c r="H5" s="7">
        <f t="shared" si="2"/>
        <v>4.31325</v>
      </c>
      <c r="I5" s="7">
        <f t="shared" si="2"/>
        <v>7.1732499999999995</v>
      </c>
      <c r="J5" s="7">
        <f t="shared" si="2"/>
        <v>205.947</v>
      </c>
      <c r="K5" s="7">
        <f t="shared" si="2"/>
        <v>1.4512499999999999</v>
      </c>
      <c r="L5" s="7">
        <f t="shared" si="2"/>
        <v>11.837499999999999</v>
      </c>
      <c r="M5" s="7">
        <f t="shared" si="2"/>
        <v>1.8939999999999997</v>
      </c>
      <c r="O5" s="16" t="s">
        <v>21</v>
      </c>
      <c r="P5" s="11" t="s">
        <v>22</v>
      </c>
    </row>
    <row r="6" spans="1:27" x14ac:dyDescent="0.25">
      <c r="A6" s="13">
        <v>4</v>
      </c>
      <c r="B6" s="7">
        <f>AVERAGE(B28:B31)</f>
        <v>1.0257500000000002</v>
      </c>
      <c r="C6" s="7">
        <f t="shared" ref="C6:M6" si="3">AVERAGE(C28:C31)</f>
        <v>1.367</v>
      </c>
      <c r="D6" s="7">
        <f t="shared" si="3"/>
        <v>13.517999999999999</v>
      </c>
      <c r="E6" s="7">
        <f t="shared" si="3"/>
        <v>8.40625</v>
      </c>
      <c r="F6" s="7">
        <f t="shared" si="3"/>
        <v>13.040749999999999</v>
      </c>
      <c r="G6" s="7">
        <f t="shared" si="3"/>
        <v>9.1272500000000001</v>
      </c>
      <c r="H6" s="7">
        <f t="shared" si="3"/>
        <v>4.3904999999999994</v>
      </c>
      <c r="I6" s="7">
        <f t="shared" si="3"/>
        <v>5.8769999999999998</v>
      </c>
      <c r="J6" s="7">
        <f t="shared" si="3"/>
        <v>158.77025</v>
      </c>
      <c r="K6" s="7">
        <f t="shared" si="3"/>
        <v>1.2477499999999999</v>
      </c>
      <c r="L6" s="7">
        <f t="shared" si="3"/>
        <v>9.4850000000000012</v>
      </c>
      <c r="M6" s="7">
        <f t="shared" si="3"/>
        <v>1.6672499999999999</v>
      </c>
      <c r="O6" s="16" t="s">
        <v>23</v>
      </c>
      <c r="P6" s="11" t="s">
        <v>24</v>
      </c>
    </row>
    <row r="7" spans="1:27" x14ac:dyDescent="0.25">
      <c r="A7" s="13">
        <v>5</v>
      </c>
      <c r="B7" s="8">
        <f>AVERAGE(B32:B35)</f>
        <v>0.95200000000000007</v>
      </c>
      <c r="C7" s="8">
        <f t="shared" ref="C7:M7" si="4">AVERAGE(C32:C35)</f>
        <v>1.19475</v>
      </c>
      <c r="D7" s="8">
        <f t="shared" si="4"/>
        <v>7.4794999999999998</v>
      </c>
      <c r="E7" s="8">
        <f t="shared" si="4"/>
        <v>5.6607500000000002</v>
      </c>
      <c r="F7" s="8">
        <f t="shared" si="4"/>
        <v>7.0382499999999997</v>
      </c>
      <c r="G7" s="8">
        <f t="shared" si="4"/>
        <v>4.06325</v>
      </c>
      <c r="H7" s="8">
        <f t="shared" si="4"/>
        <v>3.4165000000000001</v>
      </c>
      <c r="I7" s="8">
        <f t="shared" si="4"/>
        <v>3.9277500000000005</v>
      </c>
      <c r="J7" s="8">
        <f t="shared" si="4"/>
        <v>112.80125</v>
      </c>
      <c r="K7" s="8">
        <f t="shared" si="4"/>
        <v>0.24400000000000002</v>
      </c>
      <c r="L7" s="8">
        <f t="shared" si="4"/>
        <v>3.6505000000000001</v>
      </c>
      <c r="M7" s="8">
        <f t="shared" si="4"/>
        <v>1.3540000000000001</v>
      </c>
      <c r="O7" s="16" t="s">
        <v>25</v>
      </c>
      <c r="P7" s="11" t="s">
        <v>26</v>
      </c>
    </row>
    <row r="8" spans="1:27" x14ac:dyDescent="0.25">
      <c r="A8" s="13">
        <v>6</v>
      </c>
      <c r="B8" s="8">
        <f>AVERAGE(B36:B39)</f>
        <v>1.1844999999999999</v>
      </c>
      <c r="C8" s="8">
        <f t="shared" ref="C8:M8" si="5">AVERAGE(C36:C39)</f>
        <v>1.55925</v>
      </c>
      <c r="D8" s="8">
        <f t="shared" si="5"/>
        <v>15.945500000000001</v>
      </c>
      <c r="E8" s="8">
        <f t="shared" si="5"/>
        <v>9.2629999999999999</v>
      </c>
      <c r="F8" s="8">
        <f t="shared" si="5"/>
        <v>15.169750000000001</v>
      </c>
      <c r="G8" s="8">
        <f t="shared" si="5"/>
        <v>10.90225</v>
      </c>
      <c r="H8" s="8">
        <f t="shared" si="5"/>
        <v>5.0432500000000005</v>
      </c>
      <c r="I8" s="8">
        <f t="shared" si="5"/>
        <v>8.3640000000000008</v>
      </c>
      <c r="J8" s="8">
        <f t="shared" si="5"/>
        <v>265.10900000000004</v>
      </c>
      <c r="K8" s="8">
        <f t="shared" si="5"/>
        <v>1.0399999999999998</v>
      </c>
      <c r="L8" s="8">
        <f t="shared" si="5"/>
        <v>9.6237499999999994</v>
      </c>
      <c r="M8" s="8">
        <f t="shared" si="5"/>
        <v>1.6812499999999999</v>
      </c>
      <c r="O8" s="16" t="s">
        <v>27</v>
      </c>
      <c r="P8" s="11" t="s">
        <v>28</v>
      </c>
    </row>
    <row r="9" spans="1:27" x14ac:dyDescent="0.25">
      <c r="A9" s="13">
        <v>7</v>
      </c>
      <c r="B9" s="8">
        <f>AVERAGE(B40:B43)</f>
        <v>1.1287499999999999</v>
      </c>
      <c r="C9" s="8">
        <f t="shared" ref="C9:M9" si="6">AVERAGE(C40:C43)</f>
        <v>1.508</v>
      </c>
      <c r="D9" s="8">
        <f t="shared" si="6"/>
        <v>12.81475</v>
      </c>
      <c r="E9" s="8">
        <f t="shared" si="6"/>
        <v>8.8772500000000001</v>
      </c>
      <c r="F9" s="8">
        <f t="shared" si="6"/>
        <v>12.52675</v>
      </c>
      <c r="G9" s="8">
        <f t="shared" si="6"/>
        <v>9.0292499999999993</v>
      </c>
      <c r="H9" s="8">
        <f t="shared" si="6"/>
        <v>3.78525</v>
      </c>
      <c r="I9" s="8">
        <f t="shared" si="6"/>
        <v>5.8147500000000001</v>
      </c>
      <c r="J9" s="8">
        <f t="shared" si="6"/>
        <v>116.49799999999999</v>
      </c>
      <c r="K9" s="8">
        <f t="shared" si="6"/>
        <v>0.78349999999999997</v>
      </c>
      <c r="L9" s="8">
        <f t="shared" si="6"/>
        <v>5.3617499999999998</v>
      </c>
      <c r="M9" s="8">
        <f t="shared" si="6"/>
        <v>1.4144999999999999</v>
      </c>
      <c r="O9" s="16" t="s">
        <v>29</v>
      </c>
      <c r="P9" s="11" t="s">
        <v>30</v>
      </c>
    </row>
    <row r="10" spans="1:27" ht="15.75" thickBot="1" x14ac:dyDescent="0.3">
      <c r="A10" s="14">
        <v>8</v>
      </c>
      <c r="B10" s="8">
        <f>AVERAGE(B44:B47)</f>
        <v>0.91074999999999995</v>
      </c>
      <c r="C10" s="8">
        <f t="shared" ref="C10:M10" si="7">AVERAGE(C44:C47)</f>
        <v>1.1800000000000002</v>
      </c>
      <c r="D10" s="8">
        <f t="shared" si="7"/>
        <v>10.843499999999999</v>
      </c>
      <c r="E10" s="8">
        <f t="shared" si="7"/>
        <v>7.0767499999999997</v>
      </c>
      <c r="F10" s="8">
        <f t="shared" si="7"/>
        <v>10.46025</v>
      </c>
      <c r="G10" s="8">
        <f t="shared" si="7"/>
        <v>6.5592499999999996</v>
      </c>
      <c r="H10" s="8">
        <f t="shared" si="7"/>
        <v>4.2842500000000001</v>
      </c>
      <c r="I10" s="8">
        <f t="shared" si="7"/>
        <v>5.05525</v>
      </c>
      <c r="J10" s="8">
        <f t="shared" si="7"/>
        <v>129.75875000000002</v>
      </c>
      <c r="K10" s="8">
        <f t="shared" si="7"/>
        <v>0.53475000000000006</v>
      </c>
      <c r="L10" s="8">
        <f t="shared" si="7"/>
        <v>4.5095000000000001</v>
      </c>
      <c r="M10" s="8">
        <f t="shared" si="7"/>
        <v>1.4750000000000001</v>
      </c>
      <c r="O10" s="16" t="s">
        <v>31</v>
      </c>
      <c r="P10" s="11" t="s">
        <v>32</v>
      </c>
    </row>
    <row r="11" spans="1:27" ht="15.75" thickBot="1" x14ac:dyDescent="0.3">
      <c r="A11" s="6" t="s">
        <v>33</v>
      </c>
      <c r="B11" s="15">
        <f>AVERAGE(B16:B47)</f>
        <v>1.0833750000000002</v>
      </c>
      <c r="C11" s="15">
        <f t="shared" ref="C11:M11" si="8">AVERAGE(C16:C47)</f>
        <v>1.4427187500000005</v>
      </c>
      <c r="D11" s="15">
        <f t="shared" si="8"/>
        <v>13.3039375</v>
      </c>
      <c r="E11" s="15">
        <f t="shared" si="8"/>
        <v>8.2258125</v>
      </c>
      <c r="F11" s="15">
        <f t="shared" si="8"/>
        <v>12.900656250000003</v>
      </c>
      <c r="G11" s="15">
        <f t="shared" si="8"/>
        <v>9.2370312499999994</v>
      </c>
      <c r="H11" s="15">
        <f t="shared" si="8"/>
        <v>4.0669374999999999</v>
      </c>
      <c r="I11" s="15">
        <f t="shared" si="8"/>
        <v>6.3477187499999994</v>
      </c>
      <c r="J11" s="15">
        <f t="shared" si="8"/>
        <v>170.59700000000004</v>
      </c>
      <c r="K11" s="15">
        <f t="shared" si="8"/>
        <v>1.0409062499999999</v>
      </c>
      <c r="L11" s="15">
        <f t="shared" si="8"/>
        <v>8.2675937499999996</v>
      </c>
      <c r="M11" s="15">
        <f t="shared" si="8"/>
        <v>1.5905625000000001</v>
      </c>
      <c r="O11" s="16" t="s">
        <v>12</v>
      </c>
      <c r="P11" s="11" t="s">
        <v>34</v>
      </c>
    </row>
    <row r="12" spans="1:27" x14ac:dyDescent="0.25">
      <c r="A12" s="9" t="s">
        <v>35</v>
      </c>
      <c r="B12" s="10">
        <f>STDEV(B16:B47)</f>
        <v>0.41821245951109864</v>
      </c>
      <c r="C12" s="10">
        <f t="shared" ref="C12:M12" si="9">STDEV(C16:C47)</f>
        <v>0.53713536675380125</v>
      </c>
      <c r="D12" s="10">
        <f t="shared" si="9"/>
        <v>6.4265311816115744</v>
      </c>
      <c r="E12" s="10">
        <f t="shared" si="9"/>
        <v>3.2654839727998803</v>
      </c>
      <c r="F12" s="10">
        <f t="shared" si="9"/>
        <v>6.2059892799246947</v>
      </c>
      <c r="G12" s="10">
        <f t="shared" si="9"/>
        <v>5.596008637985765</v>
      </c>
      <c r="H12" s="10">
        <f t="shared" si="9"/>
        <v>1.8258143907626885</v>
      </c>
      <c r="I12" s="10">
        <f t="shared" si="9"/>
        <v>3.482898692963027</v>
      </c>
      <c r="J12" s="10">
        <f t="shared" si="9"/>
        <v>105.63678965728161</v>
      </c>
      <c r="K12" s="10">
        <f t="shared" si="9"/>
        <v>0.99246660330177094</v>
      </c>
      <c r="L12" s="10">
        <f t="shared" si="9"/>
        <v>7.9266139411209222</v>
      </c>
      <c r="M12" s="10">
        <f t="shared" si="9"/>
        <v>0.32234462999074648</v>
      </c>
      <c r="O12" s="16" t="s">
        <v>13</v>
      </c>
      <c r="P12" s="11" t="s">
        <v>36</v>
      </c>
    </row>
    <row r="13" spans="1:27" x14ac:dyDescent="0.25">
      <c r="A13" t="s">
        <v>37</v>
      </c>
      <c r="B13">
        <f>B12/B11</f>
        <v>0.386027423109356</v>
      </c>
      <c r="C13">
        <f t="shared" ref="C13:M13" si="10">C12/C11</f>
        <v>0.37230774657486154</v>
      </c>
      <c r="D13">
        <f t="shared" si="10"/>
        <v>0.48305482355216828</v>
      </c>
      <c r="E13">
        <f t="shared" si="10"/>
        <v>0.39698011263931438</v>
      </c>
      <c r="F13">
        <f t="shared" si="10"/>
        <v>0.48105996777680932</v>
      </c>
      <c r="G13">
        <f t="shared" si="10"/>
        <v>0.60582328743185376</v>
      </c>
      <c r="H13">
        <f t="shared" si="10"/>
        <v>0.44894085310204263</v>
      </c>
      <c r="I13">
        <f t="shared" si="10"/>
        <v>0.54868509934581255</v>
      </c>
      <c r="J13">
        <f t="shared" si="10"/>
        <v>0.61921833125601033</v>
      </c>
      <c r="K13">
        <f t="shared" si="10"/>
        <v>0.95346396786624255</v>
      </c>
      <c r="L13">
        <f t="shared" si="10"/>
        <v>0.95875706775274516</v>
      </c>
      <c r="M13">
        <f t="shared" si="10"/>
        <v>0.20266077566316726</v>
      </c>
      <c r="O13" s="16" t="s">
        <v>38</v>
      </c>
      <c r="P13" s="11" t="s">
        <v>39</v>
      </c>
    </row>
    <row r="14" spans="1:27" ht="15.75" thickBot="1" x14ac:dyDescent="0.3">
      <c r="O14" s="16" t="s">
        <v>14</v>
      </c>
      <c r="P14" s="11" t="s">
        <v>40</v>
      </c>
    </row>
    <row r="15" spans="1:27" ht="15.75" thickBot="1" x14ac:dyDescent="0.3">
      <c r="A15" s="1" t="s">
        <v>2</v>
      </c>
      <c r="B15" s="3" t="s">
        <v>3</v>
      </c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" t="s">
        <v>11</v>
      </c>
      <c r="K15" s="4" t="s">
        <v>12</v>
      </c>
      <c r="L15" s="4" t="s">
        <v>13</v>
      </c>
      <c r="M15" s="5" t="s">
        <v>14</v>
      </c>
      <c r="O15" s="16" t="s">
        <v>41</v>
      </c>
    </row>
    <row r="16" spans="1:27" x14ac:dyDescent="0.25">
      <c r="A16" s="20" t="s">
        <v>42</v>
      </c>
      <c r="B16" s="11">
        <v>1.508</v>
      </c>
      <c r="C16" s="11">
        <v>2.173</v>
      </c>
      <c r="D16" s="11">
        <v>24.901</v>
      </c>
      <c r="E16" s="11">
        <v>13.227</v>
      </c>
      <c r="F16" s="11">
        <v>24.901</v>
      </c>
      <c r="G16" s="11">
        <v>21.195</v>
      </c>
      <c r="H16" s="11">
        <v>3.7069999999999999</v>
      </c>
      <c r="I16" s="11">
        <v>10.44</v>
      </c>
      <c r="J16" s="11">
        <v>199.13200000000001</v>
      </c>
      <c r="K16" s="11">
        <v>2.7839999999999998</v>
      </c>
      <c r="L16" s="11">
        <v>21.466999999999999</v>
      </c>
      <c r="M16" s="11">
        <v>1.883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x14ac:dyDescent="0.25">
      <c r="A17" s="21"/>
      <c r="B17" s="11">
        <v>0.85099999999999998</v>
      </c>
      <c r="C17" s="11">
        <v>1.133</v>
      </c>
      <c r="D17" s="11">
        <v>9.27</v>
      </c>
      <c r="E17" s="11">
        <v>6.7619999999999996</v>
      </c>
      <c r="F17" s="11">
        <v>8.4809999999999999</v>
      </c>
      <c r="G17" s="11">
        <v>6.2949999999999999</v>
      </c>
      <c r="H17" s="11">
        <v>2.9750000000000001</v>
      </c>
      <c r="I17" s="11">
        <v>4.4550000000000001</v>
      </c>
      <c r="J17" s="11">
        <v>149.70699999999999</v>
      </c>
      <c r="K17" s="11">
        <v>0.95199999999999996</v>
      </c>
      <c r="L17" s="11">
        <v>5.3289999999999997</v>
      </c>
      <c r="M17" s="11">
        <v>1.371</v>
      </c>
      <c r="O17" s="11" t="s">
        <v>44</v>
      </c>
    </row>
    <row r="18" spans="1:20" x14ac:dyDescent="0.25">
      <c r="A18" s="21"/>
      <c r="B18" s="11">
        <v>1.4259999999999999</v>
      </c>
      <c r="C18" s="11">
        <v>1.782</v>
      </c>
      <c r="D18" s="11">
        <v>9.6159999999999997</v>
      </c>
      <c r="E18" s="11">
        <v>8.484</v>
      </c>
      <c r="F18" s="11">
        <v>9.5410000000000004</v>
      </c>
      <c r="G18" s="11">
        <v>6.2229999999999999</v>
      </c>
      <c r="H18" s="11">
        <v>3.3929999999999998</v>
      </c>
      <c r="I18" s="11">
        <v>6.3719999999999999</v>
      </c>
      <c r="J18" s="11">
        <v>119.985</v>
      </c>
      <c r="K18" s="11">
        <v>0.64200000000000002</v>
      </c>
      <c r="L18" s="11">
        <v>3.0150000000000001</v>
      </c>
      <c r="M18" s="11">
        <v>1.133</v>
      </c>
      <c r="O18" s="11" t="s">
        <v>45</v>
      </c>
    </row>
    <row r="19" spans="1:20" ht="15.75" thickBot="1" x14ac:dyDescent="0.3">
      <c r="A19" s="22"/>
      <c r="B19" s="11">
        <v>0.749</v>
      </c>
      <c r="C19" s="11">
        <v>1.008</v>
      </c>
      <c r="D19" s="11">
        <v>11.561</v>
      </c>
      <c r="E19" s="11">
        <v>6.4269999999999996</v>
      </c>
      <c r="F19" s="11">
        <v>11.561</v>
      </c>
      <c r="G19" s="11">
        <v>8.3520000000000003</v>
      </c>
      <c r="H19" s="11">
        <v>3.2090000000000001</v>
      </c>
      <c r="I19" s="11">
        <v>4.5789999999999997</v>
      </c>
      <c r="J19" s="11">
        <v>190.39500000000001</v>
      </c>
      <c r="K19" s="11">
        <v>0.98499999999999999</v>
      </c>
      <c r="L19" s="11">
        <v>6.4249999999999998</v>
      </c>
      <c r="M19" s="11">
        <v>1.7989999999999999</v>
      </c>
      <c r="O19" s="11" t="s">
        <v>46</v>
      </c>
    </row>
    <row r="20" spans="1:20" x14ac:dyDescent="0.25">
      <c r="A20" s="21" t="s">
        <v>47</v>
      </c>
      <c r="B20" s="11">
        <v>1.36</v>
      </c>
      <c r="C20" s="11">
        <v>1.821</v>
      </c>
      <c r="D20" s="11">
        <v>19.396999999999998</v>
      </c>
      <c r="E20" s="11">
        <v>10.162000000000001</v>
      </c>
      <c r="F20" s="11">
        <v>18.742999999999999</v>
      </c>
      <c r="G20" s="11">
        <v>15.625999999999999</v>
      </c>
      <c r="H20" s="11">
        <v>3.7709999999999999</v>
      </c>
      <c r="I20" s="11">
        <v>8.1839999999999993</v>
      </c>
      <c r="J20" s="11">
        <v>163.054</v>
      </c>
      <c r="K20" s="11">
        <v>1.2729999999999999</v>
      </c>
      <c r="L20" s="11">
        <v>7.984</v>
      </c>
      <c r="M20" s="11">
        <v>1.909</v>
      </c>
      <c r="P20" s="11" t="s">
        <v>15</v>
      </c>
      <c r="Q20" s="11"/>
      <c r="S20" s="11"/>
      <c r="T20" s="11"/>
    </row>
    <row r="21" spans="1:20" x14ac:dyDescent="0.25">
      <c r="A21" s="21"/>
      <c r="B21" s="11">
        <v>0.94699999999999995</v>
      </c>
      <c r="C21" s="11">
        <v>1.575</v>
      </c>
      <c r="D21" s="11">
        <v>20.951000000000001</v>
      </c>
      <c r="E21" s="11">
        <v>10.555</v>
      </c>
      <c r="F21" s="11">
        <v>20.760999999999999</v>
      </c>
      <c r="G21" s="11">
        <v>15.263</v>
      </c>
      <c r="H21" s="11">
        <v>5.6879999999999997</v>
      </c>
      <c r="I21" s="11">
        <v>15.102</v>
      </c>
      <c r="J21" s="11">
        <v>415.32900000000001</v>
      </c>
      <c r="K21" s="11">
        <v>3.8330000000000002</v>
      </c>
      <c r="L21" s="11">
        <v>32.844000000000001</v>
      </c>
      <c r="M21" s="11">
        <v>1.9850000000000001</v>
      </c>
      <c r="P21" s="11" t="s">
        <v>17</v>
      </c>
      <c r="Q21" s="11"/>
      <c r="S21" s="11"/>
      <c r="T21" s="11"/>
    </row>
    <row r="22" spans="1:20" x14ac:dyDescent="0.25">
      <c r="A22" s="21"/>
      <c r="B22" s="11">
        <v>1.3640000000000001</v>
      </c>
      <c r="C22" s="11">
        <v>1.746</v>
      </c>
      <c r="D22" s="11">
        <v>11.638999999999999</v>
      </c>
      <c r="E22" s="11">
        <v>7.9809999999999999</v>
      </c>
      <c r="F22" s="11">
        <v>11.355</v>
      </c>
      <c r="G22" s="11">
        <v>7.5410000000000004</v>
      </c>
      <c r="H22" s="11">
        <v>4.0990000000000002</v>
      </c>
      <c r="I22" s="11">
        <v>5.8140000000000001</v>
      </c>
      <c r="J22" s="11">
        <v>107.6</v>
      </c>
      <c r="K22" s="11">
        <v>0.46400000000000002</v>
      </c>
      <c r="L22" s="11">
        <v>3.4220000000000002</v>
      </c>
      <c r="M22" s="11">
        <v>1.458</v>
      </c>
      <c r="P22" s="11" t="s">
        <v>19</v>
      </c>
      <c r="Q22" s="11"/>
      <c r="S22" s="11"/>
      <c r="T22" s="11"/>
    </row>
    <row r="23" spans="1:20" ht="15.75" thickBot="1" x14ac:dyDescent="0.3">
      <c r="A23" s="22"/>
      <c r="B23" s="11">
        <v>0.73599999999999999</v>
      </c>
      <c r="C23" s="11">
        <v>1.0149999999999999</v>
      </c>
      <c r="D23" s="11">
        <v>7.891</v>
      </c>
      <c r="E23" s="11">
        <v>5.5730000000000004</v>
      </c>
      <c r="F23" s="11">
        <v>7.891</v>
      </c>
      <c r="G23" s="11">
        <v>5.5229999999999997</v>
      </c>
      <c r="H23" s="11">
        <v>2.3679999999999999</v>
      </c>
      <c r="I23" s="11">
        <v>3.3330000000000002</v>
      </c>
      <c r="J23" s="11">
        <v>158.36500000000001</v>
      </c>
      <c r="K23" s="11">
        <v>1.171</v>
      </c>
      <c r="L23" s="11">
        <v>6.2050000000000001</v>
      </c>
      <c r="M23" s="11">
        <v>1.4159999999999999</v>
      </c>
      <c r="P23" s="11" t="s">
        <v>21</v>
      </c>
      <c r="Q23" s="11"/>
      <c r="S23" s="11"/>
      <c r="T23" s="11"/>
    </row>
    <row r="24" spans="1:20" x14ac:dyDescent="0.25">
      <c r="A24" s="20" t="s">
        <v>48</v>
      </c>
      <c r="B24" s="11">
        <v>1.1839999999999999</v>
      </c>
      <c r="C24" s="11">
        <v>1.51</v>
      </c>
      <c r="D24" s="11">
        <v>14.362</v>
      </c>
      <c r="E24" s="11">
        <v>8.0229999999999997</v>
      </c>
      <c r="F24" s="11">
        <v>14.362</v>
      </c>
      <c r="G24" s="11">
        <v>10.445</v>
      </c>
      <c r="H24" s="11">
        <v>3.9169999999999998</v>
      </c>
      <c r="I24" s="11">
        <v>5.7809999999999997</v>
      </c>
      <c r="J24" s="11">
        <v>120.03400000000001</v>
      </c>
      <c r="K24" s="11">
        <v>0.61599999999999999</v>
      </c>
      <c r="L24" s="11">
        <v>4.3179999999999996</v>
      </c>
      <c r="M24" s="11">
        <v>1.79</v>
      </c>
      <c r="P24" s="11" t="s">
        <v>23</v>
      </c>
      <c r="Q24" s="11"/>
      <c r="S24" s="11"/>
      <c r="T24" s="11"/>
    </row>
    <row r="25" spans="1:20" x14ac:dyDescent="0.25">
      <c r="A25" s="21"/>
      <c r="B25" s="11">
        <v>0.97899999999999998</v>
      </c>
      <c r="C25" s="11">
        <v>1.6539999999999999</v>
      </c>
      <c r="D25" s="11">
        <v>19.422999999999998</v>
      </c>
      <c r="E25" s="11">
        <v>8.3520000000000003</v>
      </c>
      <c r="F25" s="11">
        <v>19.422999999999998</v>
      </c>
      <c r="G25" s="11">
        <v>14.715999999999999</v>
      </c>
      <c r="H25" s="11">
        <v>4.7069999999999999</v>
      </c>
      <c r="I25" s="11">
        <v>8.6349999999999998</v>
      </c>
      <c r="J25" s="11">
        <v>322.17899999999997</v>
      </c>
      <c r="K25" s="11">
        <v>3.82</v>
      </c>
      <c r="L25" s="11">
        <v>30.31</v>
      </c>
      <c r="M25" s="11">
        <v>2.3260000000000001</v>
      </c>
      <c r="P25" s="11" t="s">
        <v>25</v>
      </c>
      <c r="Q25" s="11"/>
      <c r="S25" s="11"/>
      <c r="T25" s="11"/>
    </row>
    <row r="26" spans="1:20" x14ac:dyDescent="0.25">
      <c r="A26" s="21"/>
      <c r="B26" s="11">
        <v>1.877</v>
      </c>
      <c r="C26" s="11">
        <v>2.3119999999999998</v>
      </c>
      <c r="D26" s="11">
        <v>21.312000000000001</v>
      </c>
      <c r="E26" s="11">
        <v>13.731</v>
      </c>
      <c r="F26" s="11">
        <v>20.399999999999999</v>
      </c>
      <c r="G26" s="11">
        <v>16.463000000000001</v>
      </c>
      <c r="H26" s="11">
        <v>4.8490000000000002</v>
      </c>
      <c r="I26" s="11">
        <v>9.0079999999999991</v>
      </c>
      <c r="J26" s="11">
        <v>115.084</v>
      </c>
      <c r="K26" s="11">
        <v>0.79</v>
      </c>
      <c r="L26" s="11">
        <v>5.0590000000000002</v>
      </c>
      <c r="M26" s="11">
        <v>1.552</v>
      </c>
      <c r="P26" s="11" t="s">
        <v>27</v>
      </c>
      <c r="Q26" s="11"/>
      <c r="S26" s="11"/>
      <c r="T26" s="11"/>
    </row>
    <row r="27" spans="1:20" ht="15.75" thickBot="1" x14ac:dyDescent="0.3">
      <c r="A27" s="22"/>
      <c r="B27" s="11">
        <v>0.88</v>
      </c>
      <c r="C27" s="11">
        <v>1.202</v>
      </c>
      <c r="D27" s="11">
        <v>12.997999999999999</v>
      </c>
      <c r="E27" s="11">
        <v>6.8129999999999997</v>
      </c>
      <c r="F27" s="11">
        <v>12.459</v>
      </c>
      <c r="G27" s="11">
        <v>9.218</v>
      </c>
      <c r="H27" s="11">
        <v>3.78</v>
      </c>
      <c r="I27" s="11">
        <v>5.2690000000000001</v>
      </c>
      <c r="J27" s="11">
        <v>266.49099999999999</v>
      </c>
      <c r="K27" s="11">
        <v>0.57899999999999996</v>
      </c>
      <c r="L27" s="11">
        <v>7.6630000000000003</v>
      </c>
      <c r="M27" s="11">
        <v>1.9079999999999999</v>
      </c>
      <c r="P27" s="11"/>
      <c r="Q27" s="11"/>
      <c r="S27" s="11"/>
      <c r="T27" s="11"/>
    </row>
    <row r="28" spans="1:20" x14ac:dyDescent="0.25">
      <c r="A28" s="20" t="s">
        <v>49</v>
      </c>
      <c r="B28" s="11">
        <v>1.387</v>
      </c>
      <c r="C28" s="11">
        <v>1.798</v>
      </c>
      <c r="D28" s="11">
        <v>19.245999999999999</v>
      </c>
      <c r="E28" s="11">
        <v>10.938000000000001</v>
      </c>
      <c r="F28" s="11">
        <v>18.021999999999998</v>
      </c>
      <c r="G28" s="11">
        <v>10.282999999999999</v>
      </c>
      <c r="H28" s="11">
        <v>8.9619999999999997</v>
      </c>
      <c r="I28" s="11">
        <v>7.8559999999999999</v>
      </c>
      <c r="J28" s="11">
        <v>116.139</v>
      </c>
      <c r="K28" s="11">
        <v>0.86099999999999999</v>
      </c>
      <c r="L28" s="11">
        <v>4.6319999999999997</v>
      </c>
      <c r="M28" s="11">
        <v>1.7589999999999999</v>
      </c>
      <c r="P28" s="11"/>
      <c r="Q28" s="11"/>
      <c r="S28" s="11"/>
      <c r="T28" s="11"/>
    </row>
    <row r="29" spans="1:20" x14ac:dyDescent="0.25">
      <c r="A29" s="21"/>
      <c r="B29" s="11">
        <v>0.61899999999999999</v>
      </c>
      <c r="C29" s="11">
        <v>0.85399999999999998</v>
      </c>
      <c r="D29" s="11">
        <v>13.105</v>
      </c>
      <c r="E29" s="11">
        <v>5.9180000000000001</v>
      </c>
      <c r="F29" s="11">
        <v>12.763999999999999</v>
      </c>
      <c r="G29" s="11">
        <v>10.603</v>
      </c>
      <c r="H29" s="11">
        <v>2.5019999999999998</v>
      </c>
      <c r="I29" s="11">
        <v>5.4720000000000004</v>
      </c>
      <c r="J29" s="11">
        <v>315.60700000000003</v>
      </c>
      <c r="K29" s="11">
        <v>2.081</v>
      </c>
      <c r="L29" s="11">
        <v>21.614000000000001</v>
      </c>
      <c r="M29" s="11">
        <v>2.2149999999999999</v>
      </c>
      <c r="P29" s="11" t="s">
        <v>29</v>
      </c>
      <c r="Q29" s="11"/>
      <c r="S29" s="11"/>
      <c r="T29" s="11"/>
    </row>
    <row r="30" spans="1:20" x14ac:dyDescent="0.25">
      <c r="A30" s="21"/>
      <c r="B30" s="11">
        <v>1.556</v>
      </c>
      <c r="C30" s="11">
        <v>2.0990000000000002</v>
      </c>
      <c r="D30" s="11">
        <v>15.94</v>
      </c>
      <c r="E30" s="11">
        <v>12.775</v>
      </c>
      <c r="F30" s="11">
        <v>15.702999999999999</v>
      </c>
      <c r="G30" s="11">
        <v>11.776999999999999</v>
      </c>
      <c r="H30" s="11">
        <v>4.1630000000000003</v>
      </c>
      <c r="I30" s="11">
        <v>7.8719999999999999</v>
      </c>
      <c r="J30" s="11">
        <v>111.42700000000001</v>
      </c>
      <c r="K30" s="11">
        <v>1.244</v>
      </c>
      <c r="L30" s="11">
        <v>6.407</v>
      </c>
      <c r="M30" s="11">
        <v>1.248</v>
      </c>
      <c r="P30" s="11" t="s">
        <v>31</v>
      </c>
      <c r="Q30" s="11"/>
      <c r="S30" s="11"/>
      <c r="T30" s="11"/>
    </row>
    <row r="31" spans="1:20" ht="15.75" thickBot="1" x14ac:dyDescent="0.3">
      <c r="A31" s="22"/>
      <c r="B31" s="11">
        <v>0.54100000000000004</v>
      </c>
      <c r="C31" s="11">
        <v>0.71699999999999997</v>
      </c>
      <c r="D31" s="11">
        <v>5.7809999999999997</v>
      </c>
      <c r="E31" s="11">
        <v>3.9940000000000002</v>
      </c>
      <c r="F31" s="11">
        <v>5.6740000000000004</v>
      </c>
      <c r="G31" s="11">
        <v>3.8460000000000001</v>
      </c>
      <c r="H31" s="11">
        <v>1.9350000000000001</v>
      </c>
      <c r="I31" s="11">
        <v>2.3079999999999998</v>
      </c>
      <c r="J31" s="11">
        <v>91.908000000000001</v>
      </c>
      <c r="K31" s="11">
        <v>0.80500000000000005</v>
      </c>
      <c r="L31" s="11">
        <v>5.2869999999999999</v>
      </c>
      <c r="M31" s="11">
        <v>1.4470000000000001</v>
      </c>
      <c r="P31" s="11" t="s">
        <v>12</v>
      </c>
      <c r="Q31" s="11"/>
      <c r="S31" s="11"/>
      <c r="T31" s="11"/>
    </row>
    <row r="32" spans="1:20" x14ac:dyDescent="0.25">
      <c r="A32" s="20" t="s">
        <v>50</v>
      </c>
      <c r="B32" s="11">
        <v>1.1200000000000001</v>
      </c>
      <c r="C32" s="11">
        <v>1.3560000000000001</v>
      </c>
      <c r="D32" s="11">
        <v>7.7770000000000001</v>
      </c>
      <c r="E32" s="11">
        <v>6.5650000000000004</v>
      </c>
      <c r="F32" s="11">
        <v>6.8339999999999996</v>
      </c>
      <c r="G32" s="11">
        <v>4.0460000000000003</v>
      </c>
      <c r="H32" s="11">
        <v>3.7309999999999999</v>
      </c>
      <c r="I32" s="11">
        <v>4.609</v>
      </c>
      <c r="J32" s="11">
        <v>102.02500000000001</v>
      </c>
      <c r="K32" s="11">
        <v>-0.1</v>
      </c>
      <c r="L32" s="11">
        <v>2.5299999999999998</v>
      </c>
      <c r="M32" s="11">
        <v>1.1850000000000001</v>
      </c>
      <c r="P32" s="11" t="s">
        <v>13</v>
      </c>
      <c r="Q32" s="11"/>
      <c r="S32" s="11"/>
      <c r="T32" s="11"/>
    </row>
    <row r="33" spans="1:20" x14ac:dyDescent="0.25">
      <c r="A33" s="21"/>
      <c r="B33" s="11">
        <v>0.53300000000000003</v>
      </c>
      <c r="C33" s="11">
        <v>0.73099999999999998</v>
      </c>
      <c r="D33" s="11">
        <v>5.6289999999999996</v>
      </c>
      <c r="E33" s="11">
        <v>3.762</v>
      </c>
      <c r="F33" s="11">
        <v>5.6289999999999996</v>
      </c>
      <c r="G33" s="11">
        <v>3.4929999999999999</v>
      </c>
      <c r="H33" s="11">
        <v>2.137</v>
      </c>
      <c r="I33" s="11">
        <v>2.3540000000000001</v>
      </c>
      <c r="J33" s="11">
        <v>99.92</v>
      </c>
      <c r="K33" s="11">
        <v>0.91700000000000004</v>
      </c>
      <c r="L33" s="11">
        <v>5.6859999999999999</v>
      </c>
      <c r="M33" s="11">
        <v>1.496</v>
      </c>
      <c r="P33" s="11"/>
      <c r="Q33" s="11"/>
      <c r="S33" s="11"/>
      <c r="T33" s="11"/>
    </row>
    <row r="34" spans="1:20" x14ac:dyDescent="0.25">
      <c r="A34" s="21"/>
      <c r="B34" s="11">
        <v>1.4810000000000001</v>
      </c>
      <c r="C34" s="11">
        <v>1.8109999999999999</v>
      </c>
      <c r="D34" s="11">
        <v>10.432</v>
      </c>
      <c r="E34" s="11">
        <v>8.1270000000000007</v>
      </c>
      <c r="F34" s="11">
        <v>10.432</v>
      </c>
      <c r="G34" s="11">
        <v>5.4880000000000004</v>
      </c>
      <c r="H34" s="11">
        <v>4.944</v>
      </c>
      <c r="I34" s="11">
        <v>6.2560000000000002</v>
      </c>
      <c r="J34" s="11">
        <v>161.88300000000001</v>
      </c>
      <c r="K34" s="11">
        <v>-0.4</v>
      </c>
      <c r="L34" s="11">
        <v>2.383</v>
      </c>
      <c r="M34" s="11">
        <v>1.284</v>
      </c>
      <c r="P34" s="11" t="s">
        <v>14</v>
      </c>
      <c r="Q34" s="11"/>
      <c r="S34" s="11"/>
      <c r="T34" s="11"/>
    </row>
    <row r="35" spans="1:20" ht="15.75" thickBot="1" x14ac:dyDescent="0.3">
      <c r="A35" s="22"/>
      <c r="B35" s="11">
        <v>0.67400000000000004</v>
      </c>
      <c r="C35" s="11">
        <v>0.88100000000000001</v>
      </c>
      <c r="D35" s="11">
        <v>6.08</v>
      </c>
      <c r="E35" s="11">
        <v>4.1890000000000001</v>
      </c>
      <c r="F35" s="11">
        <v>5.258</v>
      </c>
      <c r="G35" s="11">
        <v>3.226</v>
      </c>
      <c r="H35" s="11">
        <v>2.8540000000000001</v>
      </c>
      <c r="I35" s="11">
        <v>2.492</v>
      </c>
      <c r="J35" s="11">
        <v>87.376999999999995</v>
      </c>
      <c r="K35" s="11">
        <v>0.55900000000000005</v>
      </c>
      <c r="L35" s="11">
        <v>4.0030000000000001</v>
      </c>
      <c r="M35" s="11">
        <v>1.4510000000000001</v>
      </c>
    </row>
    <row r="36" spans="1:20" x14ac:dyDescent="0.25">
      <c r="A36" s="20" t="s">
        <v>51</v>
      </c>
      <c r="B36" s="11">
        <v>1.679</v>
      </c>
      <c r="C36" s="11">
        <v>2.1040000000000001</v>
      </c>
      <c r="D36" s="11">
        <v>11.597</v>
      </c>
      <c r="E36" s="11">
        <v>9.8350000000000009</v>
      </c>
      <c r="F36" s="11">
        <v>11.35</v>
      </c>
      <c r="G36" s="11">
        <v>8.0120000000000005</v>
      </c>
      <c r="H36" s="11">
        <v>3.585</v>
      </c>
      <c r="I36" s="11">
        <v>7.8040000000000003</v>
      </c>
      <c r="J36" s="11">
        <v>116.426</v>
      </c>
      <c r="K36" s="11">
        <v>0.80100000000000005</v>
      </c>
      <c r="L36" s="11">
        <v>3.1339999999999999</v>
      </c>
      <c r="M36" s="11">
        <v>1.179</v>
      </c>
    </row>
    <row r="37" spans="1:20" x14ac:dyDescent="0.25">
      <c r="A37" s="21"/>
      <c r="B37" s="11">
        <v>0.70399999999999996</v>
      </c>
      <c r="C37" s="11">
        <v>0.95499999999999996</v>
      </c>
      <c r="D37" s="11">
        <v>7.9269999999999996</v>
      </c>
      <c r="E37" s="11">
        <v>5.52</v>
      </c>
      <c r="F37" s="11">
        <v>7.9269999999999996</v>
      </c>
      <c r="G37" s="11">
        <v>5.681</v>
      </c>
      <c r="H37" s="11">
        <v>2.246</v>
      </c>
      <c r="I37" s="11">
        <v>3.2850000000000001</v>
      </c>
      <c r="J37" s="11">
        <v>121.908</v>
      </c>
      <c r="K37" s="11">
        <v>1.181</v>
      </c>
      <c r="L37" s="11">
        <v>5.8090000000000002</v>
      </c>
      <c r="M37" s="11">
        <v>1.4359999999999999</v>
      </c>
    </row>
    <row r="38" spans="1:20" x14ac:dyDescent="0.25">
      <c r="A38" s="21"/>
      <c r="B38" s="19">
        <v>1.6910000000000001</v>
      </c>
      <c r="C38" s="19">
        <v>2.2799999999999998</v>
      </c>
      <c r="D38" s="19">
        <v>31.547999999999998</v>
      </c>
      <c r="E38" s="19">
        <v>15.617000000000001</v>
      </c>
      <c r="F38" s="19">
        <v>28.692</v>
      </c>
      <c r="G38" s="19">
        <v>25.547999999999998</v>
      </c>
      <c r="H38" s="19">
        <v>6</v>
      </c>
      <c r="I38" s="19">
        <v>17.306999999999999</v>
      </c>
      <c r="J38" s="19">
        <v>546.63400000000001</v>
      </c>
      <c r="K38" s="19">
        <v>2.57</v>
      </c>
      <c r="L38" s="19">
        <v>21.201000000000001</v>
      </c>
      <c r="M38" s="19">
        <v>2.02</v>
      </c>
    </row>
    <row r="39" spans="1:20" ht="15.75" thickBot="1" x14ac:dyDescent="0.3">
      <c r="A39" s="22"/>
      <c r="B39" s="11">
        <v>0.66400000000000003</v>
      </c>
      <c r="C39" s="11">
        <v>0.89800000000000002</v>
      </c>
      <c r="D39" s="11">
        <v>12.71</v>
      </c>
      <c r="E39" s="11">
        <v>6.08</v>
      </c>
      <c r="F39" s="11">
        <v>12.71</v>
      </c>
      <c r="G39" s="11">
        <v>4.3680000000000003</v>
      </c>
      <c r="H39" s="11">
        <v>8.3420000000000005</v>
      </c>
      <c r="I39" s="11">
        <v>5.0599999999999996</v>
      </c>
      <c r="J39" s="11">
        <v>275.46800000000002</v>
      </c>
      <c r="K39" s="11">
        <v>-0.39200000000000002</v>
      </c>
      <c r="L39" s="11">
        <v>8.3510000000000009</v>
      </c>
      <c r="M39" s="11">
        <v>2.09</v>
      </c>
    </row>
    <row r="40" spans="1:20" x14ac:dyDescent="0.25">
      <c r="A40" s="20" t="s">
        <v>52</v>
      </c>
      <c r="B40" s="11">
        <v>1.573</v>
      </c>
      <c r="C40" s="11">
        <v>2.0790000000000002</v>
      </c>
      <c r="D40" s="11">
        <v>18.507000000000001</v>
      </c>
      <c r="E40" s="11">
        <v>11.124000000000001</v>
      </c>
      <c r="F40" s="11">
        <v>18.385999999999999</v>
      </c>
      <c r="G40" s="11">
        <v>13.193</v>
      </c>
      <c r="H40" s="11">
        <v>5.3140000000000001</v>
      </c>
      <c r="I40" s="11">
        <v>7.931</v>
      </c>
      <c r="J40" s="11">
        <v>138.011</v>
      </c>
      <c r="K40" s="11">
        <v>0.57399999999999995</v>
      </c>
      <c r="L40" s="11">
        <v>5.306</v>
      </c>
      <c r="M40" s="11">
        <v>1.6639999999999999</v>
      </c>
    </row>
    <row r="41" spans="1:20" x14ac:dyDescent="0.25">
      <c r="A41" s="21"/>
      <c r="B41" s="11">
        <v>0.73699999999999999</v>
      </c>
      <c r="C41" s="11">
        <v>0.99</v>
      </c>
      <c r="D41" s="11">
        <v>7.1769999999999996</v>
      </c>
      <c r="E41" s="11">
        <v>5.5650000000000004</v>
      </c>
      <c r="F41" s="11">
        <v>6.774</v>
      </c>
      <c r="G41" s="11">
        <v>4.1470000000000002</v>
      </c>
      <c r="H41" s="11">
        <v>3.03</v>
      </c>
      <c r="I41" s="11">
        <v>3.3130000000000002</v>
      </c>
      <c r="J41" s="11">
        <v>86.608999999999995</v>
      </c>
      <c r="K41" s="11">
        <v>0.52900000000000003</v>
      </c>
      <c r="L41" s="11">
        <v>4.3470000000000004</v>
      </c>
      <c r="M41" s="11">
        <v>1.29</v>
      </c>
    </row>
    <row r="42" spans="1:20" x14ac:dyDescent="0.25">
      <c r="A42" s="21"/>
      <c r="B42" s="19">
        <v>1.609</v>
      </c>
      <c r="C42" s="19">
        <v>2.1709999999999998</v>
      </c>
      <c r="D42" s="19">
        <v>18.596</v>
      </c>
      <c r="E42" s="19">
        <v>13.599</v>
      </c>
      <c r="F42" s="19">
        <v>17.968</v>
      </c>
      <c r="G42" s="19">
        <v>14.462999999999999</v>
      </c>
      <c r="H42" s="19">
        <v>4.133</v>
      </c>
      <c r="I42" s="19">
        <v>8.798</v>
      </c>
      <c r="J42" s="19">
        <v>124.15</v>
      </c>
      <c r="K42" s="19">
        <v>1.2150000000000001</v>
      </c>
      <c r="L42" s="19">
        <v>5.891</v>
      </c>
      <c r="M42" s="19">
        <v>1.367</v>
      </c>
    </row>
    <row r="43" spans="1:20" ht="15.75" thickBot="1" x14ac:dyDescent="0.3">
      <c r="A43" s="22"/>
      <c r="B43" s="11">
        <v>0.59599999999999997</v>
      </c>
      <c r="C43" s="11">
        <v>0.79200000000000004</v>
      </c>
      <c r="D43" s="11">
        <v>6.9790000000000001</v>
      </c>
      <c r="E43" s="11">
        <v>5.2210000000000001</v>
      </c>
      <c r="F43" s="11">
        <v>6.9790000000000001</v>
      </c>
      <c r="G43" s="11">
        <v>4.3140000000000001</v>
      </c>
      <c r="H43" s="11">
        <v>2.6640000000000001</v>
      </c>
      <c r="I43" s="11">
        <v>3.2170000000000001</v>
      </c>
      <c r="J43" s="11">
        <v>117.22199999999999</v>
      </c>
      <c r="K43" s="11">
        <v>0.81599999999999995</v>
      </c>
      <c r="L43" s="11">
        <v>5.9029999999999996</v>
      </c>
      <c r="M43" s="11">
        <v>1.337</v>
      </c>
    </row>
    <row r="44" spans="1:20" x14ac:dyDescent="0.25">
      <c r="A44" s="20" t="s">
        <v>60</v>
      </c>
      <c r="B44" s="11">
        <v>1.29</v>
      </c>
      <c r="C44" s="11">
        <v>1.6639999999999999</v>
      </c>
      <c r="D44" s="11">
        <v>16.251999999999999</v>
      </c>
      <c r="E44" s="11">
        <v>9.9559999999999995</v>
      </c>
      <c r="F44" s="11">
        <v>16.041</v>
      </c>
      <c r="G44" s="11">
        <v>7.585</v>
      </c>
      <c r="H44" s="11">
        <v>8.6660000000000004</v>
      </c>
      <c r="I44" s="11">
        <v>6.7969999999999997</v>
      </c>
      <c r="J44" s="11">
        <v>113.764</v>
      </c>
      <c r="K44" s="11">
        <v>0.46800000000000003</v>
      </c>
      <c r="L44" s="11">
        <v>4.1779999999999999</v>
      </c>
      <c r="M44" s="11">
        <v>1.6319999999999999</v>
      </c>
    </row>
    <row r="45" spans="1:20" x14ac:dyDescent="0.25">
      <c r="A45" s="21"/>
      <c r="B45" s="19">
        <v>0.54600000000000004</v>
      </c>
      <c r="C45" s="19">
        <v>0.69899999999999995</v>
      </c>
      <c r="D45" s="19">
        <v>5.9260000000000002</v>
      </c>
      <c r="E45" s="19">
        <v>4.0709999999999997</v>
      </c>
      <c r="F45" s="19">
        <v>4.9400000000000004</v>
      </c>
      <c r="G45" s="19">
        <v>3.4020000000000001</v>
      </c>
      <c r="H45" s="19">
        <v>2.524</v>
      </c>
      <c r="I45" s="19">
        <v>2.5819999999999999</v>
      </c>
      <c r="J45" s="19">
        <v>94.051000000000002</v>
      </c>
      <c r="K45" s="19">
        <v>0.376</v>
      </c>
      <c r="L45" s="19">
        <v>4.1210000000000004</v>
      </c>
      <c r="M45" s="19">
        <v>1.456</v>
      </c>
    </row>
    <row r="46" spans="1:20" x14ac:dyDescent="0.25">
      <c r="A46" s="21"/>
      <c r="B46" s="11">
        <v>1.222</v>
      </c>
      <c r="C46" s="11">
        <v>1.59</v>
      </c>
      <c r="D46" s="11">
        <v>15.994999999999999</v>
      </c>
      <c r="E46" s="11">
        <v>9.9740000000000002</v>
      </c>
      <c r="F46" s="11">
        <v>15.994999999999999</v>
      </c>
      <c r="G46" s="11">
        <v>12.324999999999999</v>
      </c>
      <c r="H46" s="11">
        <v>3.67</v>
      </c>
      <c r="I46" s="11">
        <v>8.3360000000000003</v>
      </c>
      <c r="J46" s="11">
        <v>223.04900000000001</v>
      </c>
      <c r="K46" s="11">
        <v>0.629</v>
      </c>
      <c r="L46" s="11">
        <v>5.8230000000000004</v>
      </c>
      <c r="M46" s="11">
        <v>1.6040000000000001</v>
      </c>
    </row>
    <row r="47" spans="1:20" ht="15.75" thickBot="1" x14ac:dyDescent="0.3">
      <c r="A47" s="22"/>
      <c r="B47" s="11">
        <v>0.58499999999999996</v>
      </c>
      <c r="C47" s="11">
        <v>0.76700000000000002</v>
      </c>
      <c r="D47" s="11">
        <v>5.2009999999999996</v>
      </c>
      <c r="E47" s="11">
        <v>4.306</v>
      </c>
      <c r="F47" s="11">
        <v>4.8650000000000002</v>
      </c>
      <c r="G47" s="11">
        <v>2.9249999999999998</v>
      </c>
      <c r="H47" s="11">
        <v>2.2770000000000001</v>
      </c>
      <c r="I47" s="11">
        <v>2.5059999999999998</v>
      </c>
      <c r="J47" s="11">
        <v>88.171000000000006</v>
      </c>
      <c r="K47" s="11">
        <v>0.66600000000000004</v>
      </c>
      <c r="L47" s="11">
        <v>3.9159999999999999</v>
      </c>
      <c r="M47" s="11">
        <v>1.208</v>
      </c>
    </row>
  </sheetData>
  <mergeCells count="9">
    <mergeCell ref="A32:A35"/>
    <mergeCell ref="A36:A39"/>
    <mergeCell ref="A40:A43"/>
    <mergeCell ref="A44:A47"/>
    <mergeCell ref="B1:M1"/>
    <mergeCell ref="A16:A19"/>
    <mergeCell ref="A20:A23"/>
    <mergeCell ref="A24:A27"/>
    <mergeCell ref="A28:A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1616-E942-4813-B694-E1FE5DF93D86}">
  <dimension ref="A1:AA42"/>
  <sheetViews>
    <sheetView workbookViewId="0">
      <selection activeCell="S18" sqref="S18"/>
    </sheetView>
  </sheetViews>
  <sheetFormatPr defaultRowHeight="15" x14ac:dyDescent="0.25"/>
  <cols>
    <col min="1" max="11" width="9.140625" style="19"/>
    <col min="12" max="12" width="10.5703125" style="19" bestFit="1" customWidth="1"/>
    <col min="13" max="13" width="10.140625" style="19" bestFit="1" customWidth="1"/>
    <col min="14" max="16384" width="9.140625" style="19"/>
  </cols>
  <sheetData>
    <row r="1" spans="1:27" ht="15.75" thickBot="1" x14ac:dyDescent="0.3">
      <c r="A1" s="2" t="s">
        <v>0</v>
      </c>
      <c r="B1" s="23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AVERAGE(B11:B14)</f>
        <v>1.4205000000000001</v>
      </c>
      <c r="C3" s="7">
        <f t="shared" ref="C3:M3" si="0">AVERAGE(C11:C14)</f>
        <v>1.9849999999999999</v>
      </c>
      <c r="D3" s="7">
        <f t="shared" si="0"/>
        <v>14.864000000000001</v>
      </c>
      <c r="E3" s="7">
        <f t="shared" si="0"/>
        <v>9.7477499999999999</v>
      </c>
      <c r="F3" s="7">
        <f t="shared" si="0"/>
        <v>14.01525</v>
      </c>
      <c r="G3" s="7">
        <f t="shared" si="0"/>
        <v>5.9742499999999996</v>
      </c>
      <c r="H3" s="7">
        <f t="shared" si="0"/>
        <v>8.8897500000000012</v>
      </c>
      <c r="I3" s="7">
        <f t="shared" si="0"/>
        <v>7.34375</v>
      </c>
      <c r="J3" s="7">
        <f t="shared" si="0"/>
        <v>150.41900000000001</v>
      </c>
      <c r="K3" s="7">
        <f t="shared" si="0"/>
        <v>-0.58949999999999991</v>
      </c>
      <c r="L3" s="7">
        <f t="shared" si="0"/>
        <v>6.0009999999999994</v>
      </c>
      <c r="M3" s="7">
        <f t="shared" si="0"/>
        <v>1.5022499999999999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AVERAGE(B15:B18)</f>
        <v>3.0677500000000002</v>
      </c>
      <c r="C4" s="7">
        <f t="shared" ref="C4:M4" si="1">AVERAGE(C15:C18)</f>
        <v>3.9932500000000002</v>
      </c>
      <c r="D4" s="7">
        <f t="shared" si="1"/>
        <v>29.028500000000001</v>
      </c>
      <c r="E4" s="7">
        <f t="shared" si="1"/>
        <v>18.843250000000001</v>
      </c>
      <c r="F4" s="7">
        <f t="shared" si="1"/>
        <v>28.882750000000001</v>
      </c>
      <c r="G4" s="7">
        <f t="shared" si="1"/>
        <v>12.057500000000001</v>
      </c>
      <c r="H4" s="7">
        <f t="shared" si="1"/>
        <v>16.971</v>
      </c>
      <c r="I4" s="7">
        <f t="shared" si="1"/>
        <v>13.293249999999999</v>
      </c>
      <c r="J4" s="7">
        <f t="shared" si="1"/>
        <v>152.28975000000003</v>
      </c>
      <c r="K4" s="7">
        <f t="shared" si="1"/>
        <v>-0.44600000000000001</v>
      </c>
      <c r="L4" s="7">
        <f t="shared" si="1"/>
        <v>4.9862500000000001</v>
      </c>
      <c r="M4" s="7">
        <f t="shared" si="1"/>
        <v>1.57125</v>
      </c>
      <c r="O4" s="16" t="s">
        <v>19</v>
      </c>
      <c r="P4" s="11" t="s">
        <v>20</v>
      </c>
    </row>
    <row r="5" spans="1:27" ht="15.75" thickBot="1" x14ac:dyDescent="0.3">
      <c r="A5" s="13">
        <v>3</v>
      </c>
      <c r="B5" s="7">
        <f>AVERAGE(B19:B22)</f>
        <v>1.61775</v>
      </c>
      <c r="C5" s="7">
        <f t="shared" ref="C5:M5" si="2">AVERAGE(C19:C22)</f>
        <v>2.5255000000000001</v>
      </c>
      <c r="D5" s="7">
        <f t="shared" si="2"/>
        <v>25.34675</v>
      </c>
      <c r="E5" s="7">
        <f t="shared" si="2"/>
        <v>14.5215</v>
      </c>
      <c r="F5" s="7">
        <f t="shared" si="2"/>
        <v>24.334499999999998</v>
      </c>
      <c r="G5" s="7">
        <f t="shared" si="2"/>
        <v>7.6230000000000002</v>
      </c>
      <c r="H5" s="7">
        <f t="shared" si="2"/>
        <v>17.724</v>
      </c>
      <c r="I5" s="7">
        <f t="shared" si="2"/>
        <v>11.265750000000001</v>
      </c>
      <c r="J5" s="7">
        <f t="shared" si="2"/>
        <v>244.26949999999999</v>
      </c>
      <c r="K5" s="7">
        <f t="shared" si="2"/>
        <v>-1.871</v>
      </c>
      <c r="L5" s="7">
        <f t="shared" si="2"/>
        <v>19.126999999999999</v>
      </c>
      <c r="M5" s="7">
        <f t="shared" si="2"/>
        <v>1.72275</v>
      </c>
      <c r="O5" s="16" t="s">
        <v>21</v>
      </c>
      <c r="P5" s="11" t="s">
        <v>22</v>
      </c>
    </row>
    <row r="6" spans="1:27" ht="15.75" thickBot="1" x14ac:dyDescent="0.3">
      <c r="A6" s="6" t="s">
        <v>33</v>
      </c>
      <c r="B6" s="15">
        <f>AVERAGE(B11:B42)</f>
        <v>2.0353333333333334</v>
      </c>
      <c r="C6" s="15">
        <f t="shared" ref="C6:M6" si="3">AVERAGE(C11:C42)</f>
        <v>2.8345833333333332</v>
      </c>
      <c r="D6" s="15">
        <f t="shared" si="3"/>
        <v>23.079750000000004</v>
      </c>
      <c r="E6" s="15">
        <f t="shared" si="3"/>
        <v>14.370833333333332</v>
      </c>
      <c r="F6" s="15">
        <f t="shared" si="3"/>
        <v>22.410833333333333</v>
      </c>
      <c r="G6" s="15">
        <f t="shared" si="3"/>
        <v>8.5515833333333351</v>
      </c>
      <c r="H6" s="15">
        <f t="shared" si="3"/>
        <v>14.52825</v>
      </c>
      <c r="I6" s="15">
        <f t="shared" si="3"/>
        <v>10.63425</v>
      </c>
      <c r="J6" s="15">
        <f t="shared" si="3"/>
        <v>182.32608333333329</v>
      </c>
      <c r="K6" s="15">
        <f t="shared" si="3"/>
        <v>-0.96883333333333332</v>
      </c>
      <c r="L6" s="15">
        <f t="shared" si="3"/>
        <v>10.038083333333335</v>
      </c>
      <c r="M6" s="15">
        <f t="shared" si="3"/>
        <v>1.5987499999999999</v>
      </c>
      <c r="O6" s="16" t="s">
        <v>23</v>
      </c>
      <c r="P6" s="11" t="s">
        <v>24</v>
      </c>
    </row>
    <row r="7" spans="1:27" x14ac:dyDescent="0.25">
      <c r="A7" s="9" t="s">
        <v>35</v>
      </c>
      <c r="B7" s="10">
        <f>STDEV(B11:B42)</f>
        <v>1.2601332060420036</v>
      </c>
      <c r="C7" s="10">
        <f t="shared" ref="C7:M7" si="4">STDEV(C11:C42)</f>
        <v>1.5466766400213972</v>
      </c>
      <c r="D7" s="10">
        <f t="shared" si="4"/>
        <v>13.396557937327838</v>
      </c>
      <c r="E7" s="10">
        <f t="shared" si="4"/>
        <v>8.0595694993685338</v>
      </c>
      <c r="F7" s="10">
        <f t="shared" si="4"/>
        <v>13.14323512709335</v>
      </c>
      <c r="G7" s="10">
        <f t="shared" si="4"/>
        <v>3.8864332200929947</v>
      </c>
      <c r="H7" s="10">
        <f t="shared" si="4"/>
        <v>10.561002209027839</v>
      </c>
      <c r="I7" s="10">
        <f t="shared" si="4"/>
        <v>5.5665823548777542</v>
      </c>
      <c r="J7" s="10">
        <f t="shared" si="4"/>
        <v>80.112246486877766</v>
      </c>
      <c r="K7" s="10">
        <f t="shared" si="4"/>
        <v>1.4048677604110733</v>
      </c>
      <c r="L7" s="10">
        <f t="shared" si="4"/>
        <v>12.001346284012801</v>
      </c>
      <c r="M7" s="10">
        <f t="shared" si="4"/>
        <v>0.26864242032858493</v>
      </c>
      <c r="O7" s="16" t="s">
        <v>25</v>
      </c>
      <c r="P7" s="11" t="s">
        <v>26</v>
      </c>
    </row>
    <row r="8" spans="1:27" x14ac:dyDescent="0.25">
      <c r="A8" s="19" t="s">
        <v>37</v>
      </c>
      <c r="B8" s="19">
        <f>B7/B6</f>
        <v>0.61912866330265492</v>
      </c>
      <c r="C8" s="19">
        <f t="shared" ref="C8:M8" si="5">C7/C6</f>
        <v>0.54564514714851586</v>
      </c>
      <c r="D8" s="19">
        <f t="shared" si="5"/>
        <v>0.58044640593281283</v>
      </c>
      <c r="E8" s="19">
        <f t="shared" si="5"/>
        <v>0.56082826322077362</v>
      </c>
      <c r="F8" s="19">
        <f t="shared" si="5"/>
        <v>0.58646793412828691</v>
      </c>
      <c r="G8" s="19">
        <f t="shared" si="5"/>
        <v>0.45446943198740902</v>
      </c>
      <c r="H8" s="19">
        <f t="shared" si="5"/>
        <v>0.7269287222499502</v>
      </c>
      <c r="I8" s="19">
        <f t="shared" si="5"/>
        <v>0.5234579170959639</v>
      </c>
      <c r="J8" s="19">
        <f t="shared" si="5"/>
        <v>0.43938993819339867</v>
      </c>
      <c r="K8" s="19">
        <f t="shared" si="5"/>
        <v>-1.4500613388037915</v>
      </c>
      <c r="L8" s="19">
        <f t="shared" si="5"/>
        <v>1.1955814556908573</v>
      </c>
      <c r="M8" s="19">
        <f t="shared" si="5"/>
        <v>0.16803278832124155</v>
      </c>
      <c r="O8" s="16" t="s">
        <v>27</v>
      </c>
      <c r="P8" s="11" t="s">
        <v>28</v>
      </c>
    </row>
    <row r="9" spans="1:27" ht="15.75" thickBot="1" x14ac:dyDescent="0.3">
      <c r="O9" s="16" t="s">
        <v>29</v>
      </c>
      <c r="P9" s="11" t="s">
        <v>30</v>
      </c>
    </row>
    <row r="10" spans="1:27" ht="15.75" thickBot="1" x14ac:dyDescent="0.3">
      <c r="A10" s="1" t="s">
        <v>2</v>
      </c>
      <c r="B10" s="17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5" t="s">
        <v>14</v>
      </c>
      <c r="O10" s="16" t="s">
        <v>31</v>
      </c>
      <c r="P10" s="11" t="s">
        <v>32</v>
      </c>
    </row>
    <row r="11" spans="1:27" x14ac:dyDescent="0.25">
      <c r="A11" s="20" t="s">
        <v>42</v>
      </c>
      <c r="B11" s="19">
        <v>1.5229999999999999</v>
      </c>
      <c r="C11" s="19">
        <v>1.89</v>
      </c>
      <c r="D11" s="19">
        <v>11.083</v>
      </c>
      <c r="E11" s="19">
        <v>7.9770000000000003</v>
      </c>
      <c r="F11" s="19">
        <v>10.683999999999999</v>
      </c>
      <c r="G11" s="19">
        <v>5.8559999999999999</v>
      </c>
      <c r="H11" s="19">
        <v>5.2270000000000003</v>
      </c>
      <c r="I11" s="19">
        <v>6.3890000000000002</v>
      </c>
      <c r="J11" s="19">
        <v>112.69199999999999</v>
      </c>
      <c r="K11" s="19">
        <v>0.217</v>
      </c>
      <c r="L11" s="19">
        <v>2.7210000000000001</v>
      </c>
      <c r="M11" s="19">
        <v>1.389</v>
      </c>
      <c r="O11" s="16" t="s">
        <v>12</v>
      </c>
      <c r="P11" s="11" t="s">
        <v>34</v>
      </c>
    </row>
    <row r="12" spans="1:27" x14ac:dyDescent="0.25">
      <c r="A12" s="21"/>
      <c r="B12" s="19">
        <v>1.333</v>
      </c>
      <c r="C12" s="19">
        <v>2.2349999999999999</v>
      </c>
      <c r="D12" s="19">
        <v>20.507000000000001</v>
      </c>
      <c r="E12" s="19">
        <v>11.36</v>
      </c>
      <c r="F12" s="19">
        <v>20.448</v>
      </c>
      <c r="G12" s="19">
        <v>7.4859999999999998</v>
      </c>
      <c r="H12" s="19">
        <v>13.021000000000001</v>
      </c>
      <c r="I12" s="19">
        <v>9.8529999999999998</v>
      </c>
      <c r="J12" s="19">
        <v>217.65199999999999</v>
      </c>
      <c r="K12" s="19">
        <v>-1.8919999999999999</v>
      </c>
      <c r="L12" s="19">
        <v>12.006</v>
      </c>
      <c r="M12" s="19">
        <v>1.8049999999999999</v>
      </c>
      <c r="O12" s="16" t="s">
        <v>13</v>
      </c>
      <c r="P12" s="11" t="s">
        <v>36</v>
      </c>
    </row>
    <row r="13" spans="1:27" x14ac:dyDescent="0.25">
      <c r="A13" s="21"/>
      <c r="B13" s="19">
        <v>1.95</v>
      </c>
      <c r="C13" s="19">
        <v>2.5979999999999999</v>
      </c>
      <c r="D13" s="19">
        <v>19.451000000000001</v>
      </c>
      <c r="E13" s="19">
        <v>13.555999999999999</v>
      </c>
      <c r="F13" s="19">
        <v>16.513999999999999</v>
      </c>
      <c r="G13" s="19">
        <v>7.1559999999999997</v>
      </c>
      <c r="H13" s="19">
        <v>12.294</v>
      </c>
      <c r="I13" s="19">
        <v>9.4009999999999998</v>
      </c>
      <c r="J13" s="19">
        <v>143.834</v>
      </c>
      <c r="K13" s="19">
        <v>-0.36799999999999999</v>
      </c>
      <c r="L13" s="19">
        <v>4.4749999999999996</v>
      </c>
      <c r="M13" s="19">
        <v>1.4350000000000001</v>
      </c>
      <c r="O13" s="16" t="s">
        <v>38</v>
      </c>
      <c r="P13" s="11" t="s">
        <v>39</v>
      </c>
    </row>
    <row r="14" spans="1:27" ht="15.75" thickBot="1" x14ac:dyDescent="0.3">
      <c r="A14" s="22"/>
      <c r="B14" s="19">
        <v>0.876</v>
      </c>
      <c r="C14" s="19">
        <v>1.2170000000000001</v>
      </c>
      <c r="D14" s="19">
        <v>8.4149999999999991</v>
      </c>
      <c r="E14" s="19">
        <v>6.0979999999999999</v>
      </c>
      <c r="F14" s="19">
        <v>8.4149999999999991</v>
      </c>
      <c r="G14" s="19">
        <v>3.399</v>
      </c>
      <c r="H14" s="19">
        <v>5.0170000000000003</v>
      </c>
      <c r="I14" s="19">
        <v>3.7320000000000002</v>
      </c>
      <c r="J14" s="19">
        <v>127.498</v>
      </c>
      <c r="K14" s="19">
        <v>-0.315</v>
      </c>
      <c r="L14" s="19">
        <v>4.8019999999999996</v>
      </c>
      <c r="M14" s="19">
        <v>1.38</v>
      </c>
      <c r="O14" s="16" t="s">
        <v>14</v>
      </c>
      <c r="P14" s="11" t="s">
        <v>40</v>
      </c>
    </row>
    <row r="15" spans="1:27" x14ac:dyDescent="0.25">
      <c r="A15" s="20" t="s">
        <v>47</v>
      </c>
      <c r="B15" s="19">
        <v>5.53</v>
      </c>
      <c r="C15" s="19">
        <v>6.9939999999999998</v>
      </c>
      <c r="D15" s="19">
        <v>48.808999999999997</v>
      </c>
      <c r="E15" s="19">
        <v>32.301000000000002</v>
      </c>
      <c r="F15" s="19">
        <v>48.808999999999997</v>
      </c>
      <c r="G15" s="19">
        <v>17.587</v>
      </c>
      <c r="H15" s="19">
        <v>31.222000000000001</v>
      </c>
      <c r="I15" s="19">
        <v>22.594999999999999</v>
      </c>
      <c r="J15" s="19">
        <v>137.279</v>
      </c>
      <c r="K15" s="19">
        <v>-0.64300000000000002</v>
      </c>
      <c r="L15" s="19">
        <v>4.7190000000000003</v>
      </c>
      <c r="M15" s="19">
        <v>1.5109999999999999</v>
      </c>
      <c r="O15" s="16" t="s">
        <v>41</v>
      </c>
    </row>
    <row r="16" spans="1:27" x14ac:dyDescent="0.25">
      <c r="A16" s="21"/>
      <c r="B16" s="19">
        <v>1.639</v>
      </c>
      <c r="C16" s="19">
        <v>2.464</v>
      </c>
      <c r="D16" s="19">
        <v>22.861999999999998</v>
      </c>
      <c r="E16" s="19">
        <v>12.198</v>
      </c>
      <c r="F16" s="19">
        <v>22.861999999999998</v>
      </c>
      <c r="G16" s="19">
        <v>10.220000000000001</v>
      </c>
      <c r="H16" s="19">
        <v>12.641999999999999</v>
      </c>
      <c r="I16" s="19">
        <v>9.1739999999999995</v>
      </c>
      <c r="J16" s="19">
        <v>178.93199999999999</v>
      </c>
      <c r="K16" s="19">
        <v>-1.079</v>
      </c>
      <c r="L16" s="19">
        <v>7.7569999999999997</v>
      </c>
      <c r="M16" s="19">
        <v>1.8740000000000001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6" x14ac:dyDescent="0.25">
      <c r="A17" s="21"/>
      <c r="B17" s="19">
        <v>3.1549999999999998</v>
      </c>
      <c r="C17" s="19">
        <v>3.9129999999999998</v>
      </c>
      <c r="D17" s="19">
        <v>25.132000000000001</v>
      </c>
      <c r="E17" s="19">
        <v>18.094999999999999</v>
      </c>
      <c r="F17" s="19">
        <v>25.132000000000001</v>
      </c>
      <c r="G17" s="19">
        <v>9.9510000000000005</v>
      </c>
      <c r="H17" s="19">
        <v>15.180999999999999</v>
      </c>
      <c r="I17" s="19">
        <v>12.962</v>
      </c>
      <c r="J17" s="19">
        <v>119.22499999999999</v>
      </c>
      <c r="K17" s="19">
        <v>0.13500000000000001</v>
      </c>
      <c r="L17" s="19">
        <v>3.101</v>
      </c>
      <c r="M17" s="19">
        <v>1.389</v>
      </c>
      <c r="O17" s="11" t="s">
        <v>44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thickBot="1" x14ac:dyDescent="0.3">
      <c r="A18" s="22"/>
      <c r="B18" s="19">
        <v>1.9470000000000001</v>
      </c>
      <c r="C18" s="19">
        <v>2.6019999999999999</v>
      </c>
      <c r="D18" s="19">
        <v>19.311</v>
      </c>
      <c r="E18" s="19">
        <v>12.779</v>
      </c>
      <c r="F18" s="19">
        <v>18.728000000000002</v>
      </c>
      <c r="G18" s="19">
        <v>10.472</v>
      </c>
      <c r="H18" s="19">
        <v>8.8390000000000004</v>
      </c>
      <c r="I18" s="19">
        <v>8.4420000000000002</v>
      </c>
      <c r="J18" s="19">
        <v>173.72300000000001</v>
      </c>
      <c r="K18" s="19">
        <v>-0.19700000000000001</v>
      </c>
      <c r="L18" s="19">
        <v>4.3680000000000003</v>
      </c>
      <c r="M18" s="19">
        <v>1.5109999999999999</v>
      </c>
      <c r="O18" s="11" t="s">
        <v>45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48</v>
      </c>
      <c r="B19" s="11">
        <v>1.244</v>
      </c>
      <c r="C19" s="11">
        <v>1.5780000000000001</v>
      </c>
      <c r="D19" s="11">
        <v>8.7100000000000009</v>
      </c>
      <c r="E19" s="11">
        <v>6.9219999999999997</v>
      </c>
      <c r="F19" s="11">
        <v>8.6199999999999992</v>
      </c>
      <c r="G19" s="11">
        <v>5.5519999999999996</v>
      </c>
      <c r="H19" s="11">
        <v>3.1589999999999998</v>
      </c>
      <c r="I19" s="11">
        <v>4.915</v>
      </c>
      <c r="J19" s="11">
        <v>88.308000000000007</v>
      </c>
      <c r="K19" s="11">
        <v>0.753</v>
      </c>
      <c r="L19" s="11">
        <v>3.2389999999999999</v>
      </c>
      <c r="M19" s="11">
        <v>1.258</v>
      </c>
      <c r="O19" s="11" t="s">
        <v>46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21"/>
      <c r="B20" s="19">
        <v>1</v>
      </c>
      <c r="C20" s="19">
        <v>1.6459999999999999</v>
      </c>
      <c r="D20" s="19">
        <v>15.135999999999999</v>
      </c>
      <c r="E20" s="19">
        <v>7.0110000000000001</v>
      </c>
      <c r="F20" s="19">
        <v>15.135999999999999</v>
      </c>
      <c r="G20" s="19">
        <v>4.117</v>
      </c>
      <c r="H20" s="19">
        <v>11.019</v>
      </c>
      <c r="I20" s="19">
        <v>7.5359999999999996</v>
      </c>
      <c r="J20" s="19">
        <v>296.524</v>
      </c>
      <c r="K20" s="19">
        <v>-2.6150000000000002</v>
      </c>
      <c r="L20" s="19">
        <v>18.062000000000001</v>
      </c>
      <c r="M20" s="19">
        <v>2.1589999999999998</v>
      </c>
      <c r="P20" s="11" t="s">
        <v>15</v>
      </c>
      <c r="Q20" s="11"/>
      <c r="U20" s="11"/>
      <c r="V20" s="11"/>
      <c r="W20" s="11"/>
      <c r="X20" s="11"/>
      <c r="Y20" s="11"/>
      <c r="Z20" s="11"/>
    </row>
    <row r="21" spans="1:26" x14ac:dyDescent="0.25">
      <c r="A21" s="21"/>
      <c r="B21" s="19">
        <v>2.21</v>
      </c>
      <c r="C21" s="19">
        <v>3.5179999999999998</v>
      </c>
      <c r="D21" s="19">
        <v>47.515000000000001</v>
      </c>
      <c r="E21" s="19">
        <v>25.573</v>
      </c>
      <c r="F21" s="19">
        <v>45.55</v>
      </c>
      <c r="G21" s="19">
        <v>9.07</v>
      </c>
      <c r="H21" s="19">
        <v>38.445</v>
      </c>
      <c r="I21" s="19">
        <v>18.651</v>
      </c>
      <c r="J21" s="19">
        <v>351.51499999999999</v>
      </c>
      <c r="K21" s="19">
        <v>-4.2720000000000002</v>
      </c>
      <c r="L21" s="19">
        <v>45.311</v>
      </c>
      <c r="M21" s="19">
        <v>1.8580000000000001</v>
      </c>
      <c r="P21" s="11" t="s">
        <v>17</v>
      </c>
      <c r="Q21" s="11"/>
      <c r="U21" s="11"/>
      <c r="V21" s="11"/>
      <c r="W21" s="11"/>
      <c r="X21" s="11"/>
      <c r="Y21" s="11"/>
      <c r="Z21" s="11"/>
    </row>
    <row r="22" spans="1:26" x14ac:dyDescent="0.25">
      <c r="A22" s="21"/>
      <c r="B22" s="19">
        <v>2.0169999999999999</v>
      </c>
      <c r="C22" s="19">
        <v>3.36</v>
      </c>
      <c r="D22" s="19">
        <v>30.026</v>
      </c>
      <c r="E22" s="19">
        <v>18.579999999999998</v>
      </c>
      <c r="F22" s="19">
        <v>28.032</v>
      </c>
      <c r="G22" s="19">
        <v>11.753</v>
      </c>
      <c r="H22" s="19">
        <v>18.273</v>
      </c>
      <c r="I22" s="19">
        <v>13.961</v>
      </c>
      <c r="J22" s="19">
        <v>240.73099999999999</v>
      </c>
      <c r="K22" s="19">
        <v>-1.35</v>
      </c>
      <c r="L22" s="19">
        <v>9.8960000000000008</v>
      </c>
      <c r="M22" s="19">
        <v>1.6160000000000001</v>
      </c>
      <c r="P22" s="11" t="s">
        <v>19</v>
      </c>
      <c r="Q22" s="11"/>
      <c r="U22" s="11"/>
      <c r="V22" s="11"/>
      <c r="W22" s="11"/>
      <c r="X22" s="11"/>
      <c r="Y22" s="11"/>
      <c r="Z22" s="11"/>
    </row>
    <row r="23" spans="1:26" x14ac:dyDescent="0.25">
      <c r="A23" s="1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P23" s="11" t="s">
        <v>21</v>
      </c>
      <c r="Q23" s="11"/>
    </row>
    <row r="24" spans="1:26" x14ac:dyDescent="0.25">
      <c r="A24" s="1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P24" s="11" t="s">
        <v>23</v>
      </c>
      <c r="Q24" s="11"/>
    </row>
    <row r="25" spans="1:26" x14ac:dyDescent="0.25">
      <c r="A25" s="18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P25" s="11" t="s">
        <v>25</v>
      </c>
      <c r="Q25" s="11"/>
    </row>
    <row r="26" spans="1:26" x14ac:dyDescent="0.25">
      <c r="A26" s="18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P26" s="11" t="s">
        <v>27</v>
      </c>
      <c r="Q26" s="11"/>
    </row>
    <row r="27" spans="1:26" x14ac:dyDescent="0.25">
      <c r="A27" s="18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P27" s="11"/>
      <c r="Q27" s="11"/>
    </row>
    <row r="28" spans="1:26" x14ac:dyDescent="0.25">
      <c r="A28" s="18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P28" s="11"/>
      <c r="Q28" s="11"/>
    </row>
    <row r="29" spans="1:26" x14ac:dyDescent="0.25">
      <c r="A29" s="18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P29" s="11" t="s">
        <v>29</v>
      </c>
      <c r="Q29" s="11"/>
    </row>
    <row r="30" spans="1:26" x14ac:dyDescent="0.25">
      <c r="A30" s="1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P30" s="11" t="s">
        <v>31</v>
      </c>
      <c r="Q30" s="11"/>
    </row>
    <row r="31" spans="1:26" x14ac:dyDescent="0.25">
      <c r="A31" s="18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P31" s="11" t="s">
        <v>12</v>
      </c>
      <c r="Q31" s="11"/>
    </row>
    <row r="32" spans="1:26" x14ac:dyDescent="0.25">
      <c r="A32" s="18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P32" s="11" t="s">
        <v>13</v>
      </c>
      <c r="Q32" s="11"/>
    </row>
    <row r="33" spans="1:17" x14ac:dyDescent="0.25">
      <c r="A33" s="18"/>
      <c r="P33" s="11"/>
      <c r="Q33" s="11"/>
    </row>
    <row r="34" spans="1:17" x14ac:dyDescent="0.25">
      <c r="A34" s="1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P34" s="11" t="s">
        <v>14</v>
      </c>
      <c r="Q34" s="11"/>
    </row>
    <row r="35" spans="1:17" x14ac:dyDescent="0.25">
      <c r="A35" s="1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O35" s="11"/>
    </row>
    <row r="36" spans="1:17" x14ac:dyDescent="0.25">
      <c r="A36" s="1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7" x14ac:dyDescent="0.25">
      <c r="A37" s="1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17" x14ac:dyDescent="0.25">
      <c r="A38" s="18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17" x14ac:dyDescent="0.25">
      <c r="A39" s="1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7" x14ac:dyDescent="0.25">
      <c r="A40" s="1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7" x14ac:dyDescent="0.25">
      <c r="A41" s="1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7" x14ac:dyDescent="0.25">
      <c r="A42" s="1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</sheetData>
  <mergeCells count="4">
    <mergeCell ref="B1:M1"/>
    <mergeCell ref="A11:A14"/>
    <mergeCell ref="A15:A18"/>
    <mergeCell ref="A19:A2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6AE07-EE07-4FA2-B4DD-2CED92BCB6BE}">
  <dimension ref="A1:AA47"/>
  <sheetViews>
    <sheetView workbookViewId="0">
      <selection activeCell="P36" sqref="P36"/>
    </sheetView>
  </sheetViews>
  <sheetFormatPr defaultRowHeight="15" x14ac:dyDescent="0.25"/>
  <sheetData>
    <row r="1" spans="1:27" ht="15.75" thickBot="1" x14ac:dyDescent="0.3">
      <c r="A1" s="2" t="s">
        <v>0</v>
      </c>
      <c r="B1" s="23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AVERAGE(B16:B19)</f>
        <v>0.47349999999999998</v>
      </c>
      <c r="C3" s="7">
        <f t="shared" ref="C3:M3" si="0">AVERAGE(C16:C19)</f>
        <v>0.60799999999999998</v>
      </c>
      <c r="D3" s="7">
        <f t="shared" si="0"/>
        <v>4.4419999999999993</v>
      </c>
      <c r="E3" s="7">
        <f t="shared" si="0"/>
        <v>3.6412499999999999</v>
      </c>
      <c r="F3" s="7">
        <f t="shared" si="0"/>
        <v>4.3719999999999999</v>
      </c>
      <c r="G3" s="7">
        <f t="shared" si="0"/>
        <v>2.5252499999999998</v>
      </c>
      <c r="H3" s="7">
        <f t="shared" si="0"/>
        <v>1.91675</v>
      </c>
      <c r="I3" s="7">
        <f t="shared" si="0"/>
        <v>1.9657500000000001</v>
      </c>
      <c r="J3" s="7">
        <f t="shared" si="0"/>
        <v>34.065249999999999</v>
      </c>
      <c r="K3" s="7">
        <f t="shared" si="0"/>
        <v>0.47525000000000001</v>
      </c>
      <c r="L3" s="7">
        <f t="shared" si="0"/>
        <v>3.8309999999999995</v>
      </c>
      <c r="M3" s="7">
        <f t="shared" si="0"/>
        <v>1.2174999999999998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AVERAGE(B20:B23)</f>
        <v>0.42199999999999999</v>
      </c>
      <c r="C4" s="7">
        <f t="shared" ref="C4:M4" si="1">AVERAGE(C20:C23)</f>
        <v>0.54849999999999999</v>
      </c>
      <c r="D4" s="7">
        <f t="shared" si="1"/>
        <v>4.6680000000000001</v>
      </c>
      <c r="E4" s="7">
        <f t="shared" si="1"/>
        <v>3.3379999999999996</v>
      </c>
      <c r="F4" s="7">
        <f t="shared" si="1"/>
        <v>4.3282500000000006</v>
      </c>
      <c r="G4" s="7">
        <f t="shared" si="1"/>
        <v>2.8057500000000002</v>
      </c>
      <c r="H4" s="7">
        <f t="shared" si="1"/>
        <v>1.8625</v>
      </c>
      <c r="I4" s="7">
        <f t="shared" si="1"/>
        <v>1.8607499999999999</v>
      </c>
      <c r="J4" s="7">
        <f t="shared" si="1"/>
        <v>39.351999999999997</v>
      </c>
      <c r="K4" s="7">
        <f t="shared" si="1"/>
        <v>0.44324999999999998</v>
      </c>
      <c r="L4" s="7">
        <f t="shared" si="1"/>
        <v>4.2717499999999999</v>
      </c>
      <c r="M4" s="7">
        <f t="shared" si="1"/>
        <v>1.3912500000000001</v>
      </c>
      <c r="O4" s="16" t="s">
        <v>19</v>
      </c>
      <c r="P4" s="11" t="s">
        <v>20</v>
      </c>
    </row>
    <row r="5" spans="1:27" x14ac:dyDescent="0.25">
      <c r="A5" s="13">
        <v>3</v>
      </c>
      <c r="B5" s="7">
        <f>AVERAGE(B24:B27)</f>
        <v>0.40475000000000005</v>
      </c>
      <c r="C5" s="7">
        <f t="shared" ref="C5:M5" si="2">AVERAGE(C24:C27)</f>
        <v>0.5179999999999999</v>
      </c>
      <c r="D5" s="7">
        <f t="shared" si="2"/>
        <v>3.8067500000000001</v>
      </c>
      <c r="E5" s="7">
        <f t="shared" si="2"/>
        <v>2.919</v>
      </c>
      <c r="F5" s="7">
        <f t="shared" si="2"/>
        <v>3.4565000000000001</v>
      </c>
      <c r="G5" s="7">
        <f t="shared" si="2"/>
        <v>1.9872500000000002</v>
      </c>
      <c r="H5" s="7">
        <f t="shared" si="2"/>
        <v>1.8195000000000001</v>
      </c>
      <c r="I5" s="7">
        <f t="shared" si="2"/>
        <v>1.6995000000000002</v>
      </c>
      <c r="J5" s="7">
        <f t="shared" si="2"/>
        <v>29.68825</v>
      </c>
      <c r="K5" s="7">
        <f t="shared" si="2"/>
        <v>0.47000000000000003</v>
      </c>
      <c r="L5" s="7">
        <f t="shared" si="2"/>
        <v>3.5265000000000004</v>
      </c>
      <c r="M5" s="7">
        <f t="shared" si="2"/>
        <v>1.3144999999999998</v>
      </c>
      <c r="O5" s="16" t="s">
        <v>21</v>
      </c>
      <c r="P5" s="11" t="s">
        <v>22</v>
      </c>
    </row>
    <row r="6" spans="1:27" x14ac:dyDescent="0.25">
      <c r="A6" s="13">
        <v>4</v>
      </c>
      <c r="B6" s="7">
        <f>AVERAGE(B28:B31)</f>
        <v>0.45525000000000004</v>
      </c>
      <c r="C6" s="7">
        <f t="shared" ref="C6:M6" si="3">AVERAGE(C28:C31)</f>
        <v>0.58224999999999993</v>
      </c>
      <c r="D6" s="7">
        <f t="shared" si="3"/>
        <v>4.40625</v>
      </c>
      <c r="E6" s="7">
        <f t="shared" si="3"/>
        <v>3.4732499999999997</v>
      </c>
      <c r="F6" s="7">
        <f t="shared" si="3"/>
        <v>4.2925000000000004</v>
      </c>
      <c r="G6" s="7">
        <f t="shared" si="3"/>
        <v>2.41825</v>
      </c>
      <c r="H6" s="7">
        <f t="shared" si="3"/>
        <v>1.988</v>
      </c>
      <c r="I6" s="7">
        <f t="shared" si="3"/>
        <v>1.9145000000000001</v>
      </c>
      <c r="J6" s="7">
        <f t="shared" si="3"/>
        <v>33.958500000000001</v>
      </c>
      <c r="K6" s="7">
        <f t="shared" si="3"/>
        <v>0.36125000000000002</v>
      </c>
      <c r="L6" s="7">
        <f t="shared" si="3"/>
        <v>3.6507499999999999</v>
      </c>
      <c r="M6" s="7">
        <f t="shared" si="3"/>
        <v>1.2685</v>
      </c>
      <c r="O6" s="16" t="s">
        <v>23</v>
      </c>
      <c r="P6" s="11" t="s">
        <v>24</v>
      </c>
    </row>
    <row r="7" spans="1:27" x14ac:dyDescent="0.25">
      <c r="A7" s="13">
        <v>5</v>
      </c>
      <c r="B7" s="8">
        <f>AVERAGE(B32:B35)</f>
        <v>0.46425</v>
      </c>
      <c r="C7" s="8">
        <f t="shared" ref="C7:M7" si="4">AVERAGE(C32:C35)</f>
        <v>0.59624999999999995</v>
      </c>
      <c r="D7" s="8">
        <f t="shared" si="4"/>
        <v>4.4672499999999999</v>
      </c>
      <c r="E7" s="8">
        <f t="shared" si="4"/>
        <v>3.61625</v>
      </c>
      <c r="F7" s="8">
        <f t="shared" si="4"/>
        <v>4.3000000000000007</v>
      </c>
      <c r="G7" s="8">
        <f t="shared" si="4"/>
        <v>2.4595000000000002</v>
      </c>
      <c r="H7" s="8">
        <f t="shared" si="4"/>
        <v>2.008</v>
      </c>
      <c r="I7" s="8">
        <f t="shared" si="4"/>
        <v>1.94475</v>
      </c>
      <c r="J7" s="8">
        <f t="shared" si="4"/>
        <v>39.096999999999994</v>
      </c>
      <c r="K7" s="8">
        <f t="shared" si="4"/>
        <v>0.44574999999999998</v>
      </c>
      <c r="L7" s="8">
        <f t="shared" si="4"/>
        <v>3.8475000000000001</v>
      </c>
      <c r="M7" s="8">
        <f t="shared" si="4"/>
        <v>1.2342500000000001</v>
      </c>
      <c r="O7" s="16" t="s">
        <v>25</v>
      </c>
      <c r="P7" s="11" t="s">
        <v>26</v>
      </c>
    </row>
    <row r="8" spans="1:27" x14ac:dyDescent="0.25">
      <c r="A8" s="13">
        <v>6</v>
      </c>
      <c r="B8" s="8">
        <f>AVERAGE(B36:B39)</f>
        <v>0.46950000000000003</v>
      </c>
      <c r="C8" s="8">
        <f t="shared" ref="C8:M8" si="5">AVERAGE(C36:C39)</f>
        <v>0.60424999999999995</v>
      </c>
      <c r="D8" s="8">
        <f t="shared" si="5"/>
        <v>4.2552500000000002</v>
      </c>
      <c r="E8" s="8">
        <f t="shared" si="5"/>
        <v>3.5267499999999998</v>
      </c>
      <c r="F8" s="8">
        <f t="shared" si="5"/>
        <v>4.1555</v>
      </c>
      <c r="G8" s="8">
        <f t="shared" si="5"/>
        <v>2.4762500000000003</v>
      </c>
      <c r="H8" s="8">
        <f t="shared" si="5"/>
        <v>1.7787500000000001</v>
      </c>
      <c r="I8" s="8">
        <f t="shared" si="5"/>
        <v>1.919</v>
      </c>
      <c r="J8" s="8">
        <f t="shared" si="5"/>
        <v>31.453000000000003</v>
      </c>
      <c r="K8" s="8">
        <f t="shared" si="5"/>
        <v>0.51800000000000002</v>
      </c>
      <c r="L8" s="8">
        <f t="shared" si="5"/>
        <v>3.7007500000000002</v>
      </c>
      <c r="M8" s="8">
        <f t="shared" si="5"/>
        <v>1.202</v>
      </c>
      <c r="O8" s="16" t="s">
        <v>27</v>
      </c>
      <c r="P8" s="11" t="s">
        <v>28</v>
      </c>
    </row>
    <row r="9" spans="1:27" x14ac:dyDescent="0.25">
      <c r="A9" s="13">
        <v>7</v>
      </c>
      <c r="B9" s="8">
        <f>AVERAGE(B40:B43)</f>
        <v>0.45724999999999999</v>
      </c>
      <c r="C9" s="8">
        <f t="shared" ref="C9:M9" si="6">AVERAGE(C40:C43)</f>
        <v>0.58550000000000002</v>
      </c>
      <c r="D9" s="8">
        <f t="shared" si="6"/>
        <v>4.4032499999999999</v>
      </c>
      <c r="E9" s="8">
        <f t="shared" si="6"/>
        <v>3.4597500000000001</v>
      </c>
      <c r="F9" s="8">
        <f t="shared" si="6"/>
        <v>4.1319999999999997</v>
      </c>
      <c r="G9" s="8">
        <f t="shared" si="6"/>
        <v>2.7442500000000001</v>
      </c>
      <c r="H9" s="8">
        <f t="shared" si="6"/>
        <v>1.659</v>
      </c>
      <c r="I9" s="8">
        <f t="shared" si="6"/>
        <v>1.9375</v>
      </c>
      <c r="J9" s="8">
        <f t="shared" si="6"/>
        <v>33.186750000000004</v>
      </c>
      <c r="K9" s="8">
        <f t="shared" si="6"/>
        <v>0.56725000000000003</v>
      </c>
      <c r="L9" s="8">
        <f t="shared" si="6"/>
        <v>3.8692500000000001</v>
      </c>
      <c r="M9" s="8">
        <f t="shared" si="6"/>
        <v>1.27</v>
      </c>
      <c r="O9" s="16" t="s">
        <v>29</v>
      </c>
      <c r="P9" s="11" t="s">
        <v>30</v>
      </c>
    </row>
    <row r="10" spans="1:27" ht="15.75" thickBot="1" x14ac:dyDescent="0.3">
      <c r="A10" s="14">
        <v>8</v>
      </c>
      <c r="B10" s="8">
        <f>AVERAGE(B44:B47)</f>
        <v>0.38024999999999998</v>
      </c>
      <c r="C10" s="8">
        <f t="shared" ref="C10:M10" si="7">AVERAGE(C44:C47)</f>
        <v>0.49125000000000002</v>
      </c>
      <c r="D10" s="8">
        <f t="shared" si="7"/>
        <v>3.7682500000000001</v>
      </c>
      <c r="E10" s="8">
        <f t="shared" si="7"/>
        <v>3.0092500000000002</v>
      </c>
      <c r="F10" s="8">
        <f t="shared" si="7"/>
        <v>3.7119999999999997</v>
      </c>
      <c r="G10" s="8">
        <f t="shared" si="7"/>
        <v>2.3029999999999999</v>
      </c>
      <c r="H10" s="8">
        <f t="shared" si="7"/>
        <v>1.4657499999999999</v>
      </c>
      <c r="I10" s="8">
        <f t="shared" si="7"/>
        <v>1.6637500000000001</v>
      </c>
      <c r="J10" s="8">
        <f t="shared" si="7"/>
        <v>38.8215</v>
      </c>
      <c r="K10" s="8">
        <f t="shared" si="7"/>
        <v>0.49500000000000011</v>
      </c>
      <c r="L10" s="8">
        <f t="shared" si="7"/>
        <v>4.0382500000000006</v>
      </c>
      <c r="M10" s="8">
        <f t="shared" si="7"/>
        <v>1.2532500000000002</v>
      </c>
      <c r="O10" s="16" t="s">
        <v>31</v>
      </c>
      <c r="P10" s="11" t="s">
        <v>32</v>
      </c>
    </row>
    <row r="11" spans="1:27" ht="15.75" thickBot="1" x14ac:dyDescent="0.3">
      <c r="A11" s="6" t="s">
        <v>33</v>
      </c>
      <c r="B11" s="15">
        <f>AVERAGE(B16:B47)</f>
        <v>0.44084374999999998</v>
      </c>
      <c r="C11" s="15">
        <f t="shared" ref="C11:M11" si="8">AVERAGE(C16:C47)</f>
        <v>0.56675000000000009</v>
      </c>
      <c r="D11" s="15">
        <f t="shared" si="8"/>
        <v>4.2771250000000007</v>
      </c>
      <c r="E11" s="15">
        <f t="shared" si="8"/>
        <v>3.3729375000000004</v>
      </c>
      <c r="F11" s="15">
        <f t="shared" si="8"/>
        <v>4.0935937500000001</v>
      </c>
      <c r="G11" s="15">
        <f t="shared" si="8"/>
        <v>2.4649375000000004</v>
      </c>
      <c r="H11" s="15">
        <f t="shared" si="8"/>
        <v>1.8122812500000005</v>
      </c>
      <c r="I11" s="15">
        <f t="shared" si="8"/>
        <v>1.8631874999999998</v>
      </c>
      <c r="J11" s="15">
        <f t="shared" si="8"/>
        <v>34.952781249999994</v>
      </c>
      <c r="K11" s="15">
        <f t="shared" si="8"/>
        <v>0.47196874999999999</v>
      </c>
      <c r="L11" s="15">
        <f t="shared" si="8"/>
        <v>3.8419687499999995</v>
      </c>
      <c r="M11" s="15">
        <f t="shared" si="8"/>
        <v>1.2689062499999997</v>
      </c>
      <c r="O11" s="16" t="s">
        <v>12</v>
      </c>
      <c r="P11" s="11" t="s">
        <v>34</v>
      </c>
    </row>
    <row r="12" spans="1:27" x14ac:dyDescent="0.25">
      <c r="A12" s="9" t="s">
        <v>35</v>
      </c>
      <c r="B12" s="10">
        <f>STDEV(B16:B47)</f>
        <v>4.8072599247255245E-2</v>
      </c>
      <c r="C12" s="10">
        <f t="shared" ref="C12:M12" si="9">STDEV(C16:C47)</f>
        <v>6.0850424760623398E-2</v>
      </c>
      <c r="D12" s="10">
        <f t="shared" si="9"/>
        <v>0.65267497962787846</v>
      </c>
      <c r="E12" s="10">
        <f t="shared" si="9"/>
        <v>0.43167191375978059</v>
      </c>
      <c r="F12" s="10">
        <f t="shared" si="9"/>
        <v>0.64409706037636894</v>
      </c>
      <c r="G12" s="10">
        <f t="shared" si="9"/>
        <v>0.48380467516310466</v>
      </c>
      <c r="H12" s="10">
        <f t="shared" si="9"/>
        <v>0.34888765493511964</v>
      </c>
      <c r="I12" s="10">
        <f t="shared" si="9"/>
        <v>0.20528225061937355</v>
      </c>
      <c r="J12" s="10">
        <f t="shared" si="9"/>
        <v>5.1052629058357049</v>
      </c>
      <c r="K12" s="10">
        <f t="shared" si="9"/>
        <v>0.16646097757868553</v>
      </c>
      <c r="L12" s="10">
        <f t="shared" si="9"/>
        <v>0.58130956077081164</v>
      </c>
      <c r="M12" s="10">
        <f t="shared" si="9"/>
        <v>9.7061456878053953E-2</v>
      </c>
      <c r="O12" s="16" t="s">
        <v>13</v>
      </c>
      <c r="P12" s="11" t="s">
        <v>36</v>
      </c>
    </row>
    <row r="13" spans="1:27" x14ac:dyDescent="0.25">
      <c r="A13" t="s">
        <v>37</v>
      </c>
      <c r="B13">
        <f>B12/B11</f>
        <v>0.10904679775375119</v>
      </c>
      <c r="C13">
        <f t="shared" ref="C13:M13" si="10">C12/C11</f>
        <v>0.10736731320798128</v>
      </c>
      <c r="D13">
        <f t="shared" si="10"/>
        <v>0.15259665771467479</v>
      </c>
      <c r="E13">
        <f t="shared" si="10"/>
        <v>0.12798099987319081</v>
      </c>
      <c r="F13">
        <f t="shared" si="10"/>
        <v>0.15734269195040884</v>
      </c>
      <c r="G13">
        <f t="shared" si="10"/>
        <v>0.19627462163365383</v>
      </c>
      <c r="H13">
        <f t="shared" si="10"/>
        <v>0.19251297497842543</v>
      </c>
      <c r="I13">
        <f t="shared" si="10"/>
        <v>0.11017798832343689</v>
      </c>
      <c r="J13">
        <f t="shared" si="10"/>
        <v>0.14606170734512597</v>
      </c>
      <c r="K13">
        <f t="shared" si="10"/>
        <v>0.35269491376004347</v>
      </c>
      <c r="L13">
        <f t="shared" si="10"/>
        <v>0.1513051246892135</v>
      </c>
      <c r="M13">
        <f t="shared" si="10"/>
        <v>7.649222066488677E-2</v>
      </c>
      <c r="O13" s="16" t="s">
        <v>38</v>
      </c>
      <c r="P13" s="11" t="s">
        <v>39</v>
      </c>
    </row>
    <row r="14" spans="1:27" ht="15.75" thickBot="1" x14ac:dyDescent="0.3">
      <c r="O14" s="16" t="s">
        <v>14</v>
      </c>
      <c r="P14" s="11" t="s">
        <v>40</v>
      </c>
    </row>
    <row r="15" spans="1:27" ht="15.75" thickBot="1" x14ac:dyDescent="0.3">
      <c r="A15" s="1" t="s">
        <v>2</v>
      </c>
      <c r="B15" s="17" t="s">
        <v>3</v>
      </c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" t="s">
        <v>11</v>
      </c>
      <c r="K15" s="4" t="s">
        <v>12</v>
      </c>
      <c r="L15" s="4" t="s">
        <v>13</v>
      </c>
      <c r="M15" s="5" t="s">
        <v>14</v>
      </c>
      <c r="O15" s="16" t="s">
        <v>41</v>
      </c>
    </row>
    <row r="16" spans="1:27" x14ac:dyDescent="0.25">
      <c r="A16" s="20" t="s">
        <v>53</v>
      </c>
      <c r="B16" s="11">
        <v>0.502</v>
      </c>
      <c r="C16" s="11">
        <v>0.64</v>
      </c>
      <c r="D16" s="11">
        <v>4.6959999999999997</v>
      </c>
      <c r="E16" s="11">
        <v>3.8210000000000002</v>
      </c>
      <c r="F16" s="11">
        <v>4.6959999999999997</v>
      </c>
      <c r="G16" s="11">
        <v>2.6080000000000001</v>
      </c>
      <c r="H16" s="11">
        <v>2.0880000000000001</v>
      </c>
      <c r="I16" s="11">
        <v>2.056</v>
      </c>
      <c r="J16" s="11">
        <v>31.585000000000001</v>
      </c>
      <c r="K16" s="11">
        <v>0.55600000000000005</v>
      </c>
      <c r="L16" s="11">
        <v>3.6030000000000002</v>
      </c>
      <c r="M16" s="11">
        <v>1.2290000000000001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x14ac:dyDescent="0.25">
      <c r="A17" s="21"/>
      <c r="B17" s="11">
        <v>0.46600000000000003</v>
      </c>
      <c r="C17" s="11">
        <v>0.60499999999999998</v>
      </c>
      <c r="D17" s="11">
        <v>4.26</v>
      </c>
      <c r="E17" s="11">
        <v>3.6589999999999998</v>
      </c>
      <c r="F17" s="11">
        <v>4.26</v>
      </c>
      <c r="G17" s="11">
        <v>2.38</v>
      </c>
      <c r="H17" s="11">
        <v>1.88</v>
      </c>
      <c r="I17" s="11">
        <v>1.9950000000000001</v>
      </c>
      <c r="J17" s="11">
        <v>36.308</v>
      </c>
      <c r="K17" s="11">
        <v>0.41299999999999998</v>
      </c>
      <c r="L17" s="11">
        <v>3.823</v>
      </c>
      <c r="M17" s="11">
        <v>1.1639999999999999</v>
      </c>
      <c r="O17" s="11" t="s">
        <v>44</v>
      </c>
    </row>
    <row r="18" spans="1:20" x14ac:dyDescent="0.25">
      <c r="A18" s="21"/>
      <c r="B18" s="11">
        <v>0.46600000000000003</v>
      </c>
      <c r="C18" s="11">
        <v>0.60899999999999999</v>
      </c>
      <c r="D18" s="11">
        <v>4.97</v>
      </c>
      <c r="E18" s="11">
        <v>3.7839999999999998</v>
      </c>
      <c r="F18" s="11">
        <v>4.742</v>
      </c>
      <c r="G18" s="11">
        <v>3.2330000000000001</v>
      </c>
      <c r="H18" s="11">
        <v>1.7370000000000001</v>
      </c>
      <c r="I18" s="11">
        <v>2.0539999999999998</v>
      </c>
      <c r="J18" s="11">
        <v>39.491999999999997</v>
      </c>
      <c r="K18" s="11">
        <v>0.79700000000000004</v>
      </c>
      <c r="L18" s="11">
        <v>4.8869999999999996</v>
      </c>
      <c r="M18" s="11">
        <v>1.3129999999999999</v>
      </c>
      <c r="O18" s="11" t="s">
        <v>45</v>
      </c>
    </row>
    <row r="19" spans="1:20" ht="15.75" thickBot="1" x14ac:dyDescent="0.3">
      <c r="A19" s="22"/>
      <c r="B19" s="11">
        <v>0.46</v>
      </c>
      <c r="C19" s="11">
        <v>0.57799999999999996</v>
      </c>
      <c r="D19" s="11">
        <v>3.8420000000000001</v>
      </c>
      <c r="E19" s="11">
        <v>3.3010000000000002</v>
      </c>
      <c r="F19" s="11">
        <v>3.79</v>
      </c>
      <c r="G19" s="11">
        <v>1.88</v>
      </c>
      <c r="H19" s="11">
        <v>1.962</v>
      </c>
      <c r="I19" s="11">
        <v>1.758</v>
      </c>
      <c r="J19" s="11">
        <v>28.876000000000001</v>
      </c>
      <c r="K19" s="11">
        <v>0.13500000000000001</v>
      </c>
      <c r="L19" s="11">
        <v>3.0110000000000001</v>
      </c>
      <c r="M19" s="11">
        <v>1.1639999999999999</v>
      </c>
      <c r="O19" s="11" t="s">
        <v>46</v>
      </c>
    </row>
    <row r="20" spans="1:20" x14ac:dyDescent="0.25">
      <c r="A20" s="20" t="s">
        <v>54</v>
      </c>
      <c r="B20" s="11">
        <v>0.46700000000000003</v>
      </c>
      <c r="C20" s="11">
        <v>0.61099999999999999</v>
      </c>
      <c r="D20" s="11">
        <v>6.0190000000000001</v>
      </c>
      <c r="E20" s="11">
        <v>3.903</v>
      </c>
      <c r="F20" s="11">
        <v>6.0190000000000001</v>
      </c>
      <c r="G20" s="11">
        <v>3.8050000000000002</v>
      </c>
      <c r="H20" s="11">
        <v>2.2149999999999999</v>
      </c>
      <c r="I20" s="11">
        <v>2.1459999999999999</v>
      </c>
      <c r="J20" s="11">
        <v>49.378999999999998</v>
      </c>
      <c r="K20" s="11">
        <v>0.59699999999999998</v>
      </c>
      <c r="L20" s="11">
        <v>5.8049999999999997</v>
      </c>
      <c r="M20" s="11">
        <v>1.542</v>
      </c>
      <c r="P20" s="11" t="s">
        <v>15</v>
      </c>
      <c r="Q20" s="11"/>
      <c r="S20" s="11"/>
      <c r="T20" s="11"/>
    </row>
    <row r="21" spans="1:20" x14ac:dyDescent="0.25">
      <c r="A21" s="21"/>
      <c r="B21" s="11">
        <v>0.42199999999999999</v>
      </c>
      <c r="C21" s="11">
        <v>0.54700000000000004</v>
      </c>
      <c r="D21" s="11">
        <v>4.1159999999999997</v>
      </c>
      <c r="E21" s="11">
        <v>3.1749999999999998</v>
      </c>
      <c r="F21" s="11">
        <v>4.0750000000000002</v>
      </c>
      <c r="G21" s="11">
        <v>2.633</v>
      </c>
      <c r="H21" s="11">
        <v>1.4830000000000001</v>
      </c>
      <c r="I21" s="11">
        <v>1.75</v>
      </c>
      <c r="J21" s="11">
        <v>34.911999999999999</v>
      </c>
      <c r="K21" s="11">
        <v>0.45700000000000002</v>
      </c>
      <c r="L21" s="11">
        <v>3.7869999999999999</v>
      </c>
      <c r="M21" s="11">
        <v>1.296</v>
      </c>
      <c r="P21" s="11" t="s">
        <v>17</v>
      </c>
      <c r="Q21" s="11"/>
      <c r="S21" s="11"/>
      <c r="T21" s="11"/>
    </row>
    <row r="22" spans="1:20" x14ac:dyDescent="0.25">
      <c r="A22" s="21"/>
      <c r="B22" s="11">
        <v>0.374</v>
      </c>
      <c r="C22" s="11">
        <v>0.49399999999999999</v>
      </c>
      <c r="D22" s="11">
        <v>4.18</v>
      </c>
      <c r="E22" s="11">
        <v>3.2509999999999999</v>
      </c>
      <c r="F22" s="11">
        <v>3.55</v>
      </c>
      <c r="G22" s="11">
        <v>2.4809999999999999</v>
      </c>
      <c r="H22" s="11">
        <v>1.6990000000000001</v>
      </c>
      <c r="I22" s="11">
        <v>1.726</v>
      </c>
      <c r="J22" s="11">
        <v>37.738</v>
      </c>
      <c r="K22" s="11">
        <v>0.42799999999999999</v>
      </c>
      <c r="L22" s="11">
        <v>4.2329999999999997</v>
      </c>
      <c r="M22" s="11">
        <v>1.286</v>
      </c>
      <c r="P22" s="11" t="s">
        <v>19</v>
      </c>
      <c r="Q22" s="11"/>
      <c r="S22" s="11"/>
      <c r="T22" s="11"/>
    </row>
    <row r="23" spans="1:20" ht="15.75" thickBot="1" x14ac:dyDescent="0.3">
      <c r="A23" s="22"/>
      <c r="B23" s="11">
        <v>0.42499999999999999</v>
      </c>
      <c r="C23" s="11">
        <v>0.54200000000000004</v>
      </c>
      <c r="D23" s="11">
        <v>4.3570000000000002</v>
      </c>
      <c r="E23" s="11">
        <v>3.0230000000000001</v>
      </c>
      <c r="F23" s="11">
        <v>3.669</v>
      </c>
      <c r="G23" s="11">
        <v>2.3039999999999998</v>
      </c>
      <c r="H23" s="11">
        <v>2.0529999999999999</v>
      </c>
      <c r="I23" s="11">
        <v>1.821</v>
      </c>
      <c r="J23" s="11">
        <v>35.378999999999998</v>
      </c>
      <c r="K23" s="11">
        <v>0.29099999999999998</v>
      </c>
      <c r="L23" s="11">
        <v>3.262</v>
      </c>
      <c r="M23" s="11">
        <v>1.4410000000000001</v>
      </c>
      <c r="P23" s="11" t="s">
        <v>21</v>
      </c>
      <c r="Q23" s="11"/>
      <c r="S23" s="11"/>
      <c r="T23" s="11"/>
    </row>
    <row r="24" spans="1:20" x14ac:dyDescent="0.25">
      <c r="A24" s="20" t="s">
        <v>55</v>
      </c>
      <c r="B24" s="11">
        <v>0.45600000000000002</v>
      </c>
      <c r="C24" s="11">
        <v>0.58599999999999997</v>
      </c>
      <c r="D24" s="11">
        <v>4.6740000000000004</v>
      </c>
      <c r="E24" s="11">
        <v>3.3130000000000002</v>
      </c>
      <c r="F24" s="11">
        <v>3.8420000000000001</v>
      </c>
      <c r="G24" s="11">
        <v>2.375</v>
      </c>
      <c r="H24" s="11">
        <v>2.298</v>
      </c>
      <c r="I24" s="11">
        <v>1.952</v>
      </c>
      <c r="J24" s="11">
        <v>32.137</v>
      </c>
      <c r="K24" s="11">
        <v>0.38700000000000001</v>
      </c>
      <c r="L24" s="11">
        <v>3.3969999999999998</v>
      </c>
      <c r="M24" s="11">
        <v>1.411</v>
      </c>
      <c r="P24" s="11" t="s">
        <v>23</v>
      </c>
      <c r="Q24" s="11"/>
      <c r="S24" s="11"/>
      <c r="T24" s="11"/>
    </row>
    <row r="25" spans="1:20" x14ac:dyDescent="0.25">
      <c r="A25" s="21"/>
      <c r="B25" s="11">
        <v>0.42099999999999999</v>
      </c>
      <c r="C25" s="11">
        <v>0.53600000000000003</v>
      </c>
      <c r="D25" s="11">
        <v>3.5779999999999998</v>
      </c>
      <c r="E25" s="11">
        <v>3.085</v>
      </c>
      <c r="F25" s="11">
        <v>3.5779999999999998</v>
      </c>
      <c r="G25" s="11">
        <v>1.921</v>
      </c>
      <c r="H25" s="11">
        <v>1.657</v>
      </c>
      <c r="I25" s="11">
        <v>1.7030000000000001</v>
      </c>
      <c r="J25" s="11">
        <v>26.312999999999999</v>
      </c>
      <c r="K25" s="11">
        <v>0.40200000000000002</v>
      </c>
      <c r="L25" s="11">
        <v>3.3149999999999999</v>
      </c>
      <c r="M25" s="11">
        <v>1.1599999999999999</v>
      </c>
      <c r="P25" s="11" t="s">
        <v>25</v>
      </c>
      <c r="Q25" s="11"/>
      <c r="S25" s="11"/>
      <c r="T25" s="11"/>
    </row>
    <row r="26" spans="1:20" x14ac:dyDescent="0.25">
      <c r="A26" s="21"/>
      <c r="B26" s="11">
        <v>0.46700000000000003</v>
      </c>
      <c r="C26" s="11">
        <v>0.59799999999999998</v>
      </c>
      <c r="D26" s="11">
        <v>4.6550000000000002</v>
      </c>
      <c r="E26" s="11">
        <v>3.6240000000000001</v>
      </c>
      <c r="F26" s="11">
        <v>4.0860000000000003</v>
      </c>
      <c r="G26" s="11">
        <v>2.1160000000000001</v>
      </c>
      <c r="H26" s="11">
        <v>2.54</v>
      </c>
      <c r="I26" s="11">
        <v>2.0070000000000001</v>
      </c>
      <c r="J26" s="11">
        <v>33.585999999999999</v>
      </c>
      <c r="K26" s="11">
        <v>0.32900000000000001</v>
      </c>
      <c r="L26" s="11">
        <v>3.4980000000000002</v>
      </c>
      <c r="M26" s="11">
        <v>1.284</v>
      </c>
      <c r="P26" s="11" t="s">
        <v>27</v>
      </c>
      <c r="Q26" s="11"/>
      <c r="S26" s="11"/>
      <c r="T26" s="11"/>
    </row>
    <row r="27" spans="1:20" ht="15.75" thickBot="1" x14ac:dyDescent="0.3">
      <c r="A27" s="22"/>
      <c r="B27" s="11">
        <v>0.27500000000000002</v>
      </c>
      <c r="C27" s="11">
        <v>0.35199999999999998</v>
      </c>
      <c r="D27" s="11">
        <v>2.3199999999999998</v>
      </c>
      <c r="E27" s="11">
        <v>1.6539999999999999</v>
      </c>
      <c r="F27" s="11">
        <v>2.3199999999999998</v>
      </c>
      <c r="G27" s="11">
        <v>1.5369999999999999</v>
      </c>
      <c r="H27" s="11">
        <v>0.78300000000000003</v>
      </c>
      <c r="I27" s="11">
        <v>1.1359999999999999</v>
      </c>
      <c r="J27" s="11">
        <v>26.716999999999999</v>
      </c>
      <c r="K27" s="11">
        <v>0.76200000000000001</v>
      </c>
      <c r="L27" s="11">
        <v>3.8959999999999999</v>
      </c>
      <c r="M27" s="11">
        <v>1.403</v>
      </c>
      <c r="P27" s="11"/>
      <c r="Q27" s="11"/>
      <c r="S27" s="11"/>
      <c r="T27" s="11"/>
    </row>
    <row r="28" spans="1:20" x14ac:dyDescent="0.25">
      <c r="A28" s="20" t="s">
        <v>56</v>
      </c>
      <c r="B28" s="11">
        <v>0.45500000000000002</v>
      </c>
      <c r="C28" s="11">
        <v>0.58399999999999996</v>
      </c>
      <c r="D28" s="11">
        <v>4.4859999999999998</v>
      </c>
      <c r="E28" s="11">
        <v>3.637</v>
      </c>
      <c r="F28" s="11">
        <v>4.4359999999999999</v>
      </c>
      <c r="G28" s="11">
        <v>2.847</v>
      </c>
      <c r="H28" s="11">
        <v>1.639</v>
      </c>
      <c r="I28" s="11">
        <v>1.9430000000000001</v>
      </c>
      <c r="J28" s="11">
        <v>32.500999999999998</v>
      </c>
      <c r="K28" s="11">
        <v>0.45600000000000002</v>
      </c>
      <c r="L28" s="11">
        <v>3.9119999999999999</v>
      </c>
      <c r="M28" s="11">
        <v>1.2330000000000001</v>
      </c>
      <c r="P28" s="11"/>
      <c r="Q28" s="11"/>
      <c r="S28" s="11"/>
      <c r="T28" s="11"/>
    </row>
    <row r="29" spans="1:20" x14ac:dyDescent="0.25">
      <c r="A29" s="21"/>
      <c r="B29" s="11">
        <v>0.45300000000000001</v>
      </c>
      <c r="C29" s="11">
        <v>0.58599999999999997</v>
      </c>
      <c r="D29" s="11">
        <v>4.6790000000000003</v>
      </c>
      <c r="E29" s="11">
        <v>3.5859999999999999</v>
      </c>
      <c r="F29" s="11">
        <v>4.6790000000000003</v>
      </c>
      <c r="G29" s="11">
        <v>2.2890000000000001</v>
      </c>
      <c r="H29" s="11">
        <v>2.39</v>
      </c>
      <c r="I29" s="11">
        <v>1.96</v>
      </c>
      <c r="J29" s="11">
        <v>37.296999999999997</v>
      </c>
      <c r="K29" s="11">
        <v>0.27800000000000002</v>
      </c>
      <c r="L29" s="11">
        <v>3.944</v>
      </c>
      <c r="M29" s="11">
        <v>1.3049999999999999</v>
      </c>
      <c r="P29" s="11" t="s">
        <v>29</v>
      </c>
      <c r="Q29" s="11"/>
      <c r="S29" s="11"/>
      <c r="T29" s="11"/>
    </row>
    <row r="30" spans="1:20" x14ac:dyDescent="0.25">
      <c r="A30" s="21"/>
      <c r="B30" s="11">
        <v>0.45200000000000001</v>
      </c>
      <c r="C30" s="11">
        <v>0.57199999999999995</v>
      </c>
      <c r="D30" s="11">
        <v>4.4269999999999996</v>
      </c>
      <c r="E30" s="11">
        <v>3.3460000000000001</v>
      </c>
      <c r="F30" s="11">
        <v>4.0220000000000002</v>
      </c>
      <c r="G30" s="11">
        <v>2.3130000000000002</v>
      </c>
      <c r="H30" s="11">
        <v>2.1139999999999999</v>
      </c>
      <c r="I30" s="11">
        <v>1.843</v>
      </c>
      <c r="J30" s="11">
        <v>36.338999999999999</v>
      </c>
      <c r="K30" s="11">
        <v>0.33600000000000002</v>
      </c>
      <c r="L30" s="11">
        <v>3.4009999999999998</v>
      </c>
      <c r="M30" s="11">
        <v>1.323</v>
      </c>
      <c r="P30" s="11" t="s">
        <v>31</v>
      </c>
      <c r="Q30" s="11"/>
      <c r="S30" s="11"/>
      <c r="T30" s="11"/>
    </row>
    <row r="31" spans="1:20" ht="15.75" thickBot="1" x14ac:dyDescent="0.3">
      <c r="A31" s="22"/>
      <c r="B31" s="11">
        <v>0.46100000000000002</v>
      </c>
      <c r="C31" s="11">
        <v>0.58699999999999997</v>
      </c>
      <c r="D31" s="11">
        <v>4.0330000000000004</v>
      </c>
      <c r="E31" s="11">
        <v>3.3239999999999998</v>
      </c>
      <c r="F31" s="11">
        <v>4.0330000000000004</v>
      </c>
      <c r="G31" s="11">
        <v>2.2240000000000002</v>
      </c>
      <c r="H31" s="11">
        <v>1.8089999999999999</v>
      </c>
      <c r="I31" s="11">
        <v>1.9119999999999999</v>
      </c>
      <c r="J31" s="11">
        <v>29.696999999999999</v>
      </c>
      <c r="K31" s="11">
        <v>0.375</v>
      </c>
      <c r="L31" s="11">
        <v>3.3460000000000001</v>
      </c>
      <c r="M31" s="11">
        <v>1.2130000000000001</v>
      </c>
      <c r="P31" s="11" t="s">
        <v>12</v>
      </c>
      <c r="Q31" s="11"/>
      <c r="S31" s="11"/>
      <c r="T31" s="11"/>
    </row>
    <row r="32" spans="1:20" x14ac:dyDescent="0.25">
      <c r="A32" s="20" t="s">
        <v>57</v>
      </c>
      <c r="B32" s="11">
        <v>0.44600000000000001</v>
      </c>
      <c r="C32" s="11">
        <v>0.57999999999999996</v>
      </c>
      <c r="D32" s="11">
        <v>4.0179999999999998</v>
      </c>
      <c r="E32" s="11">
        <v>3.5419999999999998</v>
      </c>
      <c r="F32" s="11">
        <v>3.988</v>
      </c>
      <c r="G32" s="11">
        <v>2.298</v>
      </c>
      <c r="H32" s="11">
        <v>1.72</v>
      </c>
      <c r="I32" s="11">
        <v>1.857</v>
      </c>
      <c r="J32" s="11">
        <v>38.384999999999998</v>
      </c>
      <c r="K32" s="11">
        <v>0.442</v>
      </c>
      <c r="L32" s="11">
        <v>3.9540000000000002</v>
      </c>
      <c r="M32" s="11">
        <v>1.135</v>
      </c>
      <c r="P32" s="11" t="s">
        <v>13</v>
      </c>
      <c r="Q32" s="11"/>
      <c r="S32" s="11"/>
      <c r="T32" s="11"/>
    </row>
    <row r="33" spans="1:20" x14ac:dyDescent="0.25">
      <c r="A33" s="21"/>
      <c r="B33" s="19">
        <v>0.46300000000000002</v>
      </c>
      <c r="C33" s="19">
        <v>0.60599999999999998</v>
      </c>
      <c r="D33" s="19">
        <v>5.0970000000000004</v>
      </c>
      <c r="E33" s="19">
        <v>3.79</v>
      </c>
      <c r="F33" s="19">
        <v>5.0970000000000004</v>
      </c>
      <c r="G33" s="19">
        <v>2.8740000000000001</v>
      </c>
      <c r="H33" s="19">
        <v>2.2229999999999999</v>
      </c>
      <c r="I33" s="19">
        <v>2.028</v>
      </c>
      <c r="J33" s="19">
        <v>41.101999999999997</v>
      </c>
      <c r="K33" s="19">
        <v>0.76100000000000001</v>
      </c>
      <c r="L33" s="19">
        <v>4.5389999999999997</v>
      </c>
      <c r="M33" s="19">
        <v>1.345</v>
      </c>
      <c r="P33" s="11"/>
      <c r="Q33" s="11"/>
      <c r="S33" s="11"/>
      <c r="T33" s="11"/>
    </row>
    <row r="34" spans="1:20" x14ac:dyDescent="0.25">
      <c r="A34" s="21"/>
      <c r="B34" s="11">
        <v>0.46600000000000003</v>
      </c>
      <c r="C34" s="11">
        <v>0.58199999999999996</v>
      </c>
      <c r="D34" s="11">
        <v>4.54</v>
      </c>
      <c r="E34" s="11">
        <v>3.4969999999999999</v>
      </c>
      <c r="F34" s="11">
        <v>4.1109999999999998</v>
      </c>
      <c r="G34" s="11">
        <v>2.2890000000000001</v>
      </c>
      <c r="H34" s="11">
        <v>2.2519999999999998</v>
      </c>
      <c r="I34" s="11">
        <v>1.9350000000000001</v>
      </c>
      <c r="J34" s="11">
        <v>42.05</v>
      </c>
      <c r="K34" s="11">
        <v>0.214</v>
      </c>
      <c r="L34" s="11">
        <v>3.3140000000000001</v>
      </c>
      <c r="M34" s="11">
        <v>1.298</v>
      </c>
      <c r="P34" s="11" t="s">
        <v>14</v>
      </c>
      <c r="Q34" s="11"/>
      <c r="S34" s="11"/>
      <c r="T34" s="11"/>
    </row>
    <row r="35" spans="1:20" ht="15.75" thickBot="1" x14ac:dyDescent="0.3">
      <c r="A35" s="22"/>
      <c r="B35" s="11">
        <v>0.48199999999999998</v>
      </c>
      <c r="C35" s="11">
        <v>0.61699999999999999</v>
      </c>
      <c r="D35" s="11">
        <v>4.2140000000000004</v>
      </c>
      <c r="E35" s="11">
        <v>3.6360000000000001</v>
      </c>
      <c r="F35" s="11">
        <v>4.0039999999999996</v>
      </c>
      <c r="G35" s="11">
        <v>2.3769999999999998</v>
      </c>
      <c r="H35" s="11">
        <v>1.837</v>
      </c>
      <c r="I35" s="11">
        <v>1.9590000000000001</v>
      </c>
      <c r="J35" s="11">
        <v>34.850999999999999</v>
      </c>
      <c r="K35" s="11">
        <v>0.36599999999999999</v>
      </c>
      <c r="L35" s="11">
        <v>3.5830000000000002</v>
      </c>
      <c r="M35" s="11">
        <v>1.159</v>
      </c>
    </row>
    <row r="36" spans="1:20" x14ac:dyDescent="0.25">
      <c r="A36" s="20" t="s">
        <v>58</v>
      </c>
      <c r="B36" s="11">
        <v>0.51200000000000001</v>
      </c>
      <c r="C36" s="11">
        <v>0.65700000000000003</v>
      </c>
      <c r="D36" s="11">
        <v>5.0339999999999998</v>
      </c>
      <c r="E36" s="11">
        <v>3.9359999999999999</v>
      </c>
      <c r="F36" s="11">
        <v>4.9260000000000002</v>
      </c>
      <c r="G36" s="11">
        <v>3.3159999999999998</v>
      </c>
      <c r="H36" s="11">
        <v>1.718</v>
      </c>
      <c r="I36" s="11">
        <v>2.1</v>
      </c>
      <c r="J36" s="11">
        <v>31.597999999999999</v>
      </c>
      <c r="K36" s="11">
        <v>0.52100000000000002</v>
      </c>
      <c r="L36" s="11">
        <v>3.9319999999999999</v>
      </c>
      <c r="M36" s="11">
        <v>1.2789999999999999</v>
      </c>
    </row>
    <row r="37" spans="1:20" x14ac:dyDescent="0.25">
      <c r="A37" s="21"/>
      <c r="B37" s="19">
        <v>0.433</v>
      </c>
      <c r="C37" s="19">
        <v>0.55800000000000005</v>
      </c>
      <c r="D37" s="19">
        <v>3.5430000000000001</v>
      </c>
      <c r="E37" s="19">
        <v>3.194</v>
      </c>
      <c r="F37" s="19">
        <v>3.48</v>
      </c>
      <c r="G37" s="19">
        <v>1.897</v>
      </c>
      <c r="H37" s="19">
        <v>1.645</v>
      </c>
      <c r="I37" s="19">
        <v>1.754</v>
      </c>
      <c r="J37" s="19">
        <v>31.137</v>
      </c>
      <c r="K37" s="19">
        <v>0.47499999999999998</v>
      </c>
      <c r="L37" s="19">
        <v>3.5070000000000001</v>
      </c>
      <c r="M37" s="19">
        <v>1.109</v>
      </c>
    </row>
    <row r="38" spans="1:20" x14ac:dyDescent="0.25">
      <c r="A38" s="21"/>
      <c r="B38" s="11">
        <v>0.46899999999999997</v>
      </c>
      <c r="C38" s="11">
        <v>0.59199999999999997</v>
      </c>
      <c r="D38" s="11">
        <v>3.89</v>
      </c>
      <c r="E38" s="11">
        <v>3.226</v>
      </c>
      <c r="F38" s="11">
        <v>3.89</v>
      </c>
      <c r="G38" s="11">
        <v>2.0550000000000002</v>
      </c>
      <c r="H38" s="11">
        <v>1.8340000000000001</v>
      </c>
      <c r="I38" s="11">
        <v>1.7929999999999999</v>
      </c>
      <c r="J38" s="11">
        <v>28.257000000000001</v>
      </c>
      <c r="K38" s="11">
        <v>0.441</v>
      </c>
      <c r="L38" s="11">
        <v>3.0910000000000002</v>
      </c>
      <c r="M38" s="11">
        <v>1.206</v>
      </c>
    </row>
    <row r="39" spans="1:20" ht="15.75" thickBot="1" x14ac:dyDescent="0.3">
      <c r="A39" s="22"/>
      <c r="B39" s="11">
        <v>0.46400000000000002</v>
      </c>
      <c r="C39" s="11">
        <v>0.61</v>
      </c>
      <c r="D39" s="11">
        <v>4.5540000000000003</v>
      </c>
      <c r="E39" s="11">
        <v>3.7509999999999999</v>
      </c>
      <c r="F39" s="11">
        <v>4.3259999999999996</v>
      </c>
      <c r="G39" s="11">
        <v>2.637</v>
      </c>
      <c r="H39" s="11">
        <v>1.9179999999999999</v>
      </c>
      <c r="I39" s="11">
        <v>2.0289999999999999</v>
      </c>
      <c r="J39" s="11">
        <v>34.82</v>
      </c>
      <c r="K39" s="11">
        <v>0.63500000000000001</v>
      </c>
      <c r="L39" s="11">
        <v>4.2729999999999997</v>
      </c>
      <c r="M39" s="11">
        <v>1.214</v>
      </c>
    </row>
    <row r="40" spans="1:20" x14ac:dyDescent="0.25">
      <c r="A40" s="20" t="s">
        <v>59</v>
      </c>
      <c r="B40" s="11">
        <v>0.42499999999999999</v>
      </c>
      <c r="C40" s="11">
        <v>0.54100000000000004</v>
      </c>
      <c r="D40" s="11">
        <v>3.9279999999999999</v>
      </c>
      <c r="E40" s="11">
        <v>3.1720000000000002</v>
      </c>
      <c r="F40" s="11">
        <v>3.5059999999999998</v>
      </c>
      <c r="G40" s="11">
        <v>2.395</v>
      </c>
      <c r="H40" s="11">
        <v>1.5329999999999999</v>
      </c>
      <c r="I40" s="11">
        <v>1.6990000000000001</v>
      </c>
      <c r="J40" s="11">
        <v>27.154</v>
      </c>
      <c r="K40" s="11">
        <v>0.55300000000000005</v>
      </c>
      <c r="L40" s="11">
        <v>3.6</v>
      </c>
      <c r="M40" s="11">
        <v>1.238</v>
      </c>
    </row>
    <row r="41" spans="1:20" x14ac:dyDescent="0.25">
      <c r="A41" s="21"/>
      <c r="B41" s="19">
        <v>0.48799999999999999</v>
      </c>
      <c r="C41" s="19">
        <v>0.63</v>
      </c>
      <c r="D41" s="19">
        <v>5.2690000000000001</v>
      </c>
      <c r="E41" s="19">
        <v>3.7989999999999999</v>
      </c>
      <c r="F41" s="19">
        <v>4.8959999999999999</v>
      </c>
      <c r="G41" s="19">
        <v>3.5790000000000002</v>
      </c>
      <c r="H41" s="19">
        <v>1.69</v>
      </c>
      <c r="I41" s="19">
        <v>2.177</v>
      </c>
      <c r="J41" s="19">
        <v>39.412999999999997</v>
      </c>
      <c r="K41" s="19">
        <v>0.85899999999999999</v>
      </c>
      <c r="L41" s="19">
        <v>4.7640000000000002</v>
      </c>
      <c r="M41" s="19">
        <v>1.387</v>
      </c>
    </row>
    <row r="42" spans="1:20" x14ac:dyDescent="0.25">
      <c r="A42" s="21"/>
      <c r="B42" s="11">
        <v>0.44800000000000001</v>
      </c>
      <c r="C42" s="11">
        <v>0.58299999999999996</v>
      </c>
      <c r="D42" s="11">
        <v>4.0759999999999996</v>
      </c>
      <c r="E42" s="11">
        <v>3.5259999999999998</v>
      </c>
      <c r="F42" s="11">
        <v>3.9020000000000001</v>
      </c>
      <c r="G42" s="11">
        <v>2.3860000000000001</v>
      </c>
      <c r="H42" s="11">
        <v>1.69</v>
      </c>
      <c r="I42" s="11">
        <v>1.9650000000000001</v>
      </c>
      <c r="J42" s="11">
        <v>34.654000000000003</v>
      </c>
      <c r="K42" s="11">
        <v>0.54</v>
      </c>
      <c r="L42" s="11">
        <v>3.85</v>
      </c>
      <c r="M42" s="11">
        <v>1.1559999999999999</v>
      </c>
    </row>
    <row r="43" spans="1:20" ht="15.75" thickBot="1" x14ac:dyDescent="0.3">
      <c r="A43" s="22"/>
      <c r="B43" s="11">
        <v>0.46800000000000003</v>
      </c>
      <c r="C43" s="11">
        <v>0.58799999999999997</v>
      </c>
      <c r="D43" s="11">
        <v>4.34</v>
      </c>
      <c r="E43" s="11">
        <v>3.3420000000000001</v>
      </c>
      <c r="F43" s="11">
        <v>4.2240000000000002</v>
      </c>
      <c r="G43" s="11">
        <v>2.617</v>
      </c>
      <c r="H43" s="11">
        <v>1.7230000000000001</v>
      </c>
      <c r="I43" s="11">
        <v>1.909</v>
      </c>
      <c r="J43" s="11">
        <v>31.526</v>
      </c>
      <c r="K43" s="11">
        <v>0.317</v>
      </c>
      <c r="L43" s="11">
        <v>3.2629999999999999</v>
      </c>
      <c r="M43" s="11">
        <v>1.2989999999999999</v>
      </c>
    </row>
    <row r="44" spans="1:20" x14ac:dyDescent="0.25">
      <c r="A44" s="20" t="s">
        <v>61</v>
      </c>
      <c r="B44" s="11">
        <v>0.42799999999999999</v>
      </c>
      <c r="C44" s="11">
        <v>0.54700000000000004</v>
      </c>
      <c r="D44" s="11">
        <v>3.7930000000000001</v>
      </c>
      <c r="E44" s="11">
        <v>3.0750000000000002</v>
      </c>
      <c r="F44" s="11">
        <v>3.7450000000000001</v>
      </c>
      <c r="G44" s="11">
        <v>2.3740000000000001</v>
      </c>
      <c r="H44" s="11">
        <v>1.42</v>
      </c>
      <c r="I44" s="11">
        <v>1.8160000000000001</v>
      </c>
      <c r="J44" s="11">
        <v>40.545000000000002</v>
      </c>
      <c r="K44" s="11">
        <v>0.56100000000000005</v>
      </c>
      <c r="L44" s="11">
        <v>3.766</v>
      </c>
      <c r="M44" s="11">
        <v>1.2330000000000001</v>
      </c>
    </row>
    <row r="45" spans="1:20" x14ac:dyDescent="0.25">
      <c r="A45" s="21"/>
      <c r="B45" s="19">
        <v>0.35299999999999998</v>
      </c>
      <c r="C45" s="19">
        <v>0.46100000000000002</v>
      </c>
      <c r="D45" s="19">
        <v>3.6360000000000001</v>
      </c>
      <c r="E45" s="19">
        <v>2.92</v>
      </c>
      <c r="F45" s="19">
        <v>3.6360000000000001</v>
      </c>
      <c r="G45" s="19">
        <v>2.177</v>
      </c>
      <c r="H45" s="19">
        <v>1.46</v>
      </c>
      <c r="I45" s="19">
        <v>1.5589999999999999</v>
      </c>
      <c r="J45" s="19">
        <v>38.840000000000003</v>
      </c>
      <c r="K45" s="19">
        <v>0.46600000000000003</v>
      </c>
      <c r="L45" s="19">
        <v>4.202</v>
      </c>
      <c r="M45" s="19">
        <v>1.2450000000000001</v>
      </c>
    </row>
    <row r="46" spans="1:20" x14ac:dyDescent="0.25">
      <c r="A46" s="21"/>
      <c r="B46" s="11">
        <v>0.38300000000000001</v>
      </c>
      <c r="C46" s="11">
        <v>0.495</v>
      </c>
      <c r="D46" s="11">
        <v>3.915</v>
      </c>
      <c r="E46" s="11">
        <v>3.181</v>
      </c>
      <c r="F46" s="11">
        <v>3.79</v>
      </c>
      <c r="G46" s="11">
        <v>2.431</v>
      </c>
      <c r="H46" s="11">
        <v>1.484</v>
      </c>
      <c r="I46" s="11">
        <v>1.7270000000000001</v>
      </c>
      <c r="J46" s="11">
        <v>38.365000000000002</v>
      </c>
      <c r="K46" s="11">
        <v>0.55100000000000005</v>
      </c>
      <c r="L46" s="11">
        <v>4.1870000000000003</v>
      </c>
      <c r="M46" s="11">
        <v>1.2310000000000001</v>
      </c>
    </row>
    <row r="47" spans="1:20" ht="15.75" thickBot="1" x14ac:dyDescent="0.3">
      <c r="A47" s="22"/>
      <c r="B47" s="11">
        <v>0.35699999999999998</v>
      </c>
      <c r="C47" s="11">
        <v>0.46200000000000002</v>
      </c>
      <c r="D47" s="11">
        <v>3.7290000000000001</v>
      </c>
      <c r="E47" s="11">
        <v>2.8610000000000002</v>
      </c>
      <c r="F47" s="11">
        <v>3.677</v>
      </c>
      <c r="G47" s="11">
        <v>2.23</v>
      </c>
      <c r="H47" s="11">
        <v>1.4990000000000001</v>
      </c>
      <c r="I47" s="11">
        <v>1.5529999999999999</v>
      </c>
      <c r="J47" s="11">
        <v>37.536000000000001</v>
      </c>
      <c r="K47" s="11">
        <v>0.40200000000000002</v>
      </c>
      <c r="L47" s="11">
        <v>3.9980000000000002</v>
      </c>
      <c r="M47" s="11">
        <v>1.304</v>
      </c>
    </row>
  </sheetData>
  <mergeCells count="9">
    <mergeCell ref="A32:A35"/>
    <mergeCell ref="A36:A39"/>
    <mergeCell ref="A40:A43"/>
    <mergeCell ref="A44:A47"/>
    <mergeCell ref="B1:M1"/>
    <mergeCell ref="A16:A19"/>
    <mergeCell ref="A20:A23"/>
    <mergeCell ref="A24:A27"/>
    <mergeCell ref="A28:A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8EF50-2EFF-441E-A100-5B4CD3737834}">
  <dimension ref="A1:AA42"/>
  <sheetViews>
    <sheetView tabSelected="1" workbookViewId="0">
      <selection activeCell="R20" sqref="R20"/>
    </sheetView>
  </sheetViews>
  <sheetFormatPr defaultRowHeight="15" x14ac:dyDescent="0.25"/>
  <cols>
    <col min="1" max="11" width="9.140625" style="19"/>
    <col min="12" max="12" width="10.5703125" style="19" bestFit="1" customWidth="1"/>
    <col min="13" max="13" width="10.140625" style="19" bestFit="1" customWidth="1"/>
    <col min="14" max="16384" width="9.140625" style="19"/>
  </cols>
  <sheetData>
    <row r="1" spans="1:27" ht="15.75" thickBot="1" x14ac:dyDescent="0.3">
      <c r="A1" s="2" t="s">
        <v>0</v>
      </c>
      <c r="B1" s="23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AVERAGE(B11:B14)</f>
        <v>2.7284999999999999</v>
      </c>
      <c r="C3" s="7">
        <f t="shared" ref="C3:M3" si="0">AVERAGE(C11:C14)</f>
        <v>4.1297499999999996</v>
      </c>
      <c r="D3" s="7">
        <f t="shared" si="0"/>
        <v>36.3185</v>
      </c>
      <c r="E3" s="7">
        <f t="shared" si="0"/>
        <v>21.08925</v>
      </c>
      <c r="F3" s="7">
        <f t="shared" si="0"/>
        <v>35.520250000000004</v>
      </c>
      <c r="G3" s="7">
        <f t="shared" si="0"/>
        <v>12.483499999999999</v>
      </c>
      <c r="H3" s="7">
        <f t="shared" si="0"/>
        <v>23.83475</v>
      </c>
      <c r="I3" s="7">
        <f t="shared" si="0"/>
        <v>18.25</v>
      </c>
      <c r="J3" s="7">
        <f t="shared" si="0"/>
        <v>284.98750000000001</v>
      </c>
      <c r="K3" s="7">
        <f t="shared" si="0"/>
        <v>-1.07325</v>
      </c>
      <c r="L3" s="7">
        <f t="shared" si="0"/>
        <v>7.9887500000000005</v>
      </c>
      <c r="M3" s="7">
        <f t="shared" si="0"/>
        <v>1.7172499999999999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AVERAGE(B15:B18)</f>
        <v>2.7355</v>
      </c>
      <c r="C4" s="7">
        <f t="shared" ref="C4:M4" si="1">AVERAGE(C15:C18)</f>
        <v>3.9977499999999995</v>
      </c>
      <c r="D4" s="7">
        <f t="shared" si="1"/>
        <v>31.828499999999998</v>
      </c>
      <c r="E4" s="7">
        <f t="shared" si="1"/>
        <v>19.914000000000001</v>
      </c>
      <c r="F4" s="7">
        <f t="shared" si="1"/>
        <v>29.282499999999999</v>
      </c>
      <c r="G4" s="7">
        <f t="shared" si="1"/>
        <v>8.6084999999999994</v>
      </c>
      <c r="H4" s="7">
        <f t="shared" si="1"/>
        <v>23.22</v>
      </c>
      <c r="I4" s="7">
        <f t="shared" si="1"/>
        <v>15.618499999999999</v>
      </c>
      <c r="J4" s="7">
        <f t="shared" si="1"/>
        <v>181.04149999999998</v>
      </c>
      <c r="K4" s="7">
        <f t="shared" si="1"/>
        <v>-1.663</v>
      </c>
      <c r="L4" s="7">
        <f t="shared" si="1"/>
        <v>7.4495000000000005</v>
      </c>
      <c r="M4" s="7">
        <f t="shared" si="1"/>
        <v>1.61025</v>
      </c>
      <c r="O4" s="16" t="s">
        <v>19</v>
      </c>
      <c r="P4" s="11" t="s">
        <v>20</v>
      </c>
    </row>
    <row r="5" spans="1:27" ht="15.75" thickBot="1" x14ac:dyDescent="0.3">
      <c r="A5" s="13">
        <v>3</v>
      </c>
      <c r="B5" s="7">
        <f>AVERAGE(B19:B22)</f>
        <v>1.98</v>
      </c>
      <c r="C5" s="7">
        <f t="shared" ref="C5:M5" si="2">AVERAGE(C19:C22)</f>
        <v>3.6425000000000001</v>
      </c>
      <c r="D5" s="7">
        <f t="shared" si="2"/>
        <v>35.611499999999999</v>
      </c>
      <c r="E5" s="7">
        <f t="shared" si="2"/>
        <v>18.0015</v>
      </c>
      <c r="F5" s="7">
        <f t="shared" si="2"/>
        <v>34.16075</v>
      </c>
      <c r="G5" s="7">
        <f t="shared" si="2"/>
        <v>9.4522500000000012</v>
      </c>
      <c r="H5" s="7">
        <f t="shared" si="2"/>
        <v>26.158999999999999</v>
      </c>
      <c r="I5" s="7">
        <f t="shared" si="2"/>
        <v>18.475999999999999</v>
      </c>
      <c r="J5" s="7">
        <f t="shared" si="2"/>
        <v>286.87675000000002</v>
      </c>
      <c r="K5" s="7">
        <f t="shared" si="2"/>
        <v>-2.9787500000000002</v>
      </c>
      <c r="L5" s="7">
        <f t="shared" si="2"/>
        <v>19.645499999999998</v>
      </c>
      <c r="M5" s="7">
        <f t="shared" si="2"/>
        <v>1.9954999999999998</v>
      </c>
      <c r="O5" s="16" t="s">
        <v>21</v>
      </c>
      <c r="P5" s="11" t="s">
        <v>22</v>
      </c>
    </row>
    <row r="6" spans="1:27" ht="15.75" thickBot="1" x14ac:dyDescent="0.3">
      <c r="A6" s="6" t="s">
        <v>33</v>
      </c>
      <c r="B6" s="15">
        <f>AVERAGE(B11:B42)</f>
        <v>2.4813333333333332</v>
      </c>
      <c r="C6" s="15">
        <f t="shared" ref="C6:M6" si="3">AVERAGE(C11:C42)</f>
        <v>3.9233333333333333</v>
      </c>
      <c r="D6" s="15">
        <f t="shared" si="3"/>
        <v>34.586166666666671</v>
      </c>
      <c r="E6" s="15">
        <f t="shared" si="3"/>
        <v>19.668249999999997</v>
      </c>
      <c r="F6" s="15">
        <f t="shared" si="3"/>
        <v>32.987833333333342</v>
      </c>
      <c r="G6" s="15">
        <f t="shared" si="3"/>
        <v>10.181416666666665</v>
      </c>
      <c r="H6" s="15">
        <f t="shared" si="3"/>
        <v>24.404583333333331</v>
      </c>
      <c r="I6" s="15">
        <f t="shared" si="3"/>
        <v>17.448166666666665</v>
      </c>
      <c r="J6" s="15">
        <f t="shared" si="3"/>
        <v>250.9685833333333</v>
      </c>
      <c r="K6" s="15">
        <f t="shared" si="3"/>
        <v>-1.905</v>
      </c>
      <c r="L6" s="15">
        <f t="shared" si="3"/>
        <v>11.694583333333332</v>
      </c>
      <c r="M6" s="15">
        <f t="shared" si="3"/>
        <v>1.7743333333333335</v>
      </c>
      <c r="O6" s="16" t="s">
        <v>23</v>
      </c>
      <c r="P6" s="11" t="s">
        <v>24</v>
      </c>
    </row>
    <row r="7" spans="1:27" x14ac:dyDescent="0.25">
      <c r="A7" s="9" t="s">
        <v>35</v>
      </c>
      <c r="B7" s="10">
        <f>STDEV(B11:B42)</f>
        <v>0.58970228749665432</v>
      </c>
      <c r="C7" s="10">
        <f t="shared" ref="C7:M7" si="4">STDEV(C11:C42)</f>
        <v>0.58089700750936457</v>
      </c>
      <c r="D7" s="10">
        <f t="shared" si="4"/>
        <v>5.4397087962388451</v>
      </c>
      <c r="E7" s="10">
        <f t="shared" si="4"/>
        <v>2.9055003363526732</v>
      </c>
      <c r="F7" s="10">
        <f t="shared" si="4"/>
        <v>6.1157169925800838</v>
      </c>
      <c r="G7" s="10">
        <f t="shared" si="4"/>
        <v>3.2209723393109218</v>
      </c>
      <c r="H7" s="10">
        <f t="shared" si="4"/>
        <v>4.7227752330081634</v>
      </c>
      <c r="I7" s="10">
        <f t="shared" si="4"/>
        <v>2.8011340181931286</v>
      </c>
      <c r="J7" s="10">
        <f t="shared" si="4"/>
        <v>93.322490844147978</v>
      </c>
      <c r="K7" s="10">
        <f t="shared" si="4"/>
        <v>1.0407332205534885</v>
      </c>
      <c r="L7" s="10">
        <f t="shared" si="4"/>
        <v>7.8392315771188317</v>
      </c>
      <c r="M7" s="10">
        <f t="shared" si="4"/>
        <v>0.26078738582619398</v>
      </c>
      <c r="O7" s="16" t="s">
        <v>25</v>
      </c>
      <c r="P7" s="11" t="s">
        <v>26</v>
      </c>
    </row>
    <row r="8" spans="1:27" x14ac:dyDescent="0.25">
      <c r="A8" s="19" t="s">
        <v>37</v>
      </c>
      <c r="B8" s="19">
        <f>B7/B6</f>
        <v>0.23765540871708263</v>
      </c>
      <c r="C8" s="19">
        <f t="shared" ref="C8:M8" si="5">C7/C6</f>
        <v>0.14806210896585334</v>
      </c>
      <c r="D8" s="19">
        <f t="shared" si="5"/>
        <v>0.15727989888747942</v>
      </c>
      <c r="E8" s="19">
        <f t="shared" si="5"/>
        <v>0.14772541209068799</v>
      </c>
      <c r="F8" s="19">
        <f t="shared" si="5"/>
        <v>0.18539310935587613</v>
      </c>
      <c r="G8" s="19">
        <f t="shared" si="5"/>
        <v>0.31635797303691421</v>
      </c>
      <c r="H8" s="19">
        <f t="shared" si="5"/>
        <v>0.19352001091358512</v>
      </c>
      <c r="I8" s="19">
        <f t="shared" si="5"/>
        <v>0.16054030613683168</v>
      </c>
      <c r="J8" s="19">
        <f t="shared" si="5"/>
        <v>0.37184929525700128</v>
      </c>
      <c r="K8" s="19">
        <f t="shared" si="5"/>
        <v>-0.54631665120918027</v>
      </c>
      <c r="L8" s="19">
        <f t="shared" si="5"/>
        <v>0.67033013093972271</v>
      </c>
      <c r="M8" s="19">
        <f t="shared" si="5"/>
        <v>0.1469776737701638</v>
      </c>
      <c r="O8" s="16" t="s">
        <v>27</v>
      </c>
      <c r="P8" s="11" t="s">
        <v>28</v>
      </c>
    </row>
    <row r="9" spans="1:27" ht="15.75" thickBot="1" x14ac:dyDescent="0.3">
      <c r="O9" s="16" t="s">
        <v>29</v>
      </c>
      <c r="P9" s="11" t="s">
        <v>30</v>
      </c>
    </row>
    <row r="10" spans="1:27" ht="15.75" thickBot="1" x14ac:dyDescent="0.3">
      <c r="A10" s="1" t="s">
        <v>2</v>
      </c>
      <c r="B10" s="17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5" t="s">
        <v>14</v>
      </c>
      <c r="O10" s="16" t="s">
        <v>31</v>
      </c>
      <c r="P10" s="11" t="s">
        <v>32</v>
      </c>
    </row>
    <row r="11" spans="1:27" x14ac:dyDescent="0.25">
      <c r="A11" s="20" t="s">
        <v>53</v>
      </c>
      <c r="B11" s="11">
        <v>1.9950000000000001</v>
      </c>
      <c r="C11" s="11">
        <v>3.536</v>
      </c>
      <c r="D11" s="11">
        <v>34.500999999999998</v>
      </c>
      <c r="E11" s="11">
        <v>17.663</v>
      </c>
      <c r="F11" s="11">
        <v>32.295000000000002</v>
      </c>
      <c r="G11" s="11">
        <v>15.76</v>
      </c>
      <c r="H11" s="11">
        <v>18.739999999999998</v>
      </c>
      <c r="I11" s="11">
        <v>19.489000000000001</v>
      </c>
      <c r="J11" s="11">
        <v>440.286</v>
      </c>
      <c r="K11" s="11">
        <v>-6.0000000000000001E-3</v>
      </c>
      <c r="L11" s="11">
        <v>9.6460000000000008</v>
      </c>
      <c r="M11" s="11">
        <v>1.9530000000000001</v>
      </c>
      <c r="O11" s="16" t="s">
        <v>12</v>
      </c>
      <c r="P11" s="11" t="s">
        <v>34</v>
      </c>
    </row>
    <row r="12" spans="1:27" x14ac:dyDescent="0.25">
      <c r="A12" s="21"/>
      <c r="B12" s="11">
        <v>2.2959999999999998</v>
      </c>
      <c r="C12" s="11">
        <v>3.3450000000000002</v>
      </c>
      <c r="D12" s="11">
        <v>25.744</v>
      </c>
      <c r="E12" s="11">
        <v>17.971</v>
      </c>
      <c r="F12" s="11">
        <v>24.757000000000001</v>
      </c>
      <c r="G12" s="11">
        <v>7.3179999999999996</v>
      </c>
      <c r="H12" s="11">
        <v>18.425999999999998</v>
      </c>
      <c r="I12" s="11">
        <v>12.835000000000001</v>
      </c>
      <c r="J12" s="11">
        <v>126.63500000000001</v>
      </c>
      <c r="K12" s="11">
        <v>-1.6419999999999999</v>
      </c>
      <c r="L12" s="11">
        <v>7.0880000000000001</v>
      </c>
      <c r="M12" s="11">
        <v>1.4319999999999999</v>
      </c>
      <c r="O12" s="16" t="s">
        <v>13</v>
      </c>
      <c r="P12" s="11" t="s">
        <v>36</v>
      </c>
    </row>
    <row r="13" spans="1:27" x14ac:dyDescent="0.25">
      <c r="A13" s="21"/>
      <c r="B13" s="11">
        <v>3.1669999999999998</v>
      </c>
      <c r="C13" s="11">
        <v>4.7089999999999996</v>
      </c>
      <c r="D13" s="11">
        <v>38.753999999999998</v>
      </c>
      <c r="E13" s="11">
        <v>23.207999999999998</v>
      </c>
      <c r="F13" s="11">
        <v>38.753999999999998</v>
      </c>
      <c r="G13" s="11">
        <v>15.602</v>
      </c>
      <c r="H13" s="11">
        <v>23.152000000000001</v>
      </c>
      <c r="I13" s="11">
        <v>22.719000000000001</v>
      </c>
      <c r="J13" s="11">
        <v>334.70100000000002</v>
      </c>
      <c r="K13" s="11">
        <v>-0.93500000000000005</v>
      </c>
      <c r="L13" s="11">
        <v>6.34</v>
      </c>
      <c r="M13" s="11">
        <v>1.67</v>
      </c>
      <c r="O13" s="16" t="s">
        <v>38</v>
      </c>
      <c r="P13" s="11" t="s">
        <v>39</v>
      </c>
    </row>
    <row r="14" spans="1:27" ht="15.75" thickBot="1" x14ac:dyDescent="0.3">
      <c r="A14" s="22"/>
      <c r="B14" s="11">
        <v>3.456</v>
      </c>
      <c r="C14" s="11">
        <v>4.9290000000000003</v>
      </c>
      <c r="D14" s="11">
        <v>46.274999999999999</v>
      </c>
      <c r="E14" s="11">
        <v>25.515000000000001</v>
      </c>
      <c r="F14" s="11">
        <v>46.274999999999999</v>
      </c>
      <c r="G14" s="11">
        <v>11.254</v>
      </c>
      <c r="H14" s="11">
        <v>35.021000000000001</v>
      </c>
      <c r="I14" s="11">
        <v>17.957000000000001</v>
      </c>
      <c r="J14" s="11">
        <v>238.328</v>
      </c>
      <c r="K14" s="11">
        <v>-1.71</v>
      </c>
      <c r="L14" s="11">
        <v>8.8810000000000002</v>
      </c>
      <c r="M14" s="11">
        <v>1.8140000000000001</v>
      </c>
      <c r="O14" s="16" t="s">
        <v>14</v>
      </c>
      <c r="P14" s="11" t="s">
        <v>40</v>
      </c>
    </row>
    <row r="15" spans="1:27" x14ac:dyDescent="0.25">
      <c r="A15" s="20" t="s">
        <v>54</v>
      </c>
      <c r="B15" s="11">
        <v>3.1589999999999998</v>
      </c>
      <c r="C15" s="11">
        <v>4.5529999999999999</v>
      </c>
      <c r="D15" s="11">
        <v>27.797000000000001</v>
      </c>
      <c r="E15" s="11">
        <v>21.225999999999999</v>
      </c>
      <c r="F15" s="11">
        <v>26.855</v>
      </c>
      <c r="G15" s="11">
        <v>7.7619999999999996</v>
      </c>
      <c r="H15" s="11">
        <v>20.035</v>
      </c>
      <c r="I15" s="11">
        <v>16.677</v>
      </c>
      <c r="J15" s="11">
        <v>172.95500000000001</v>
      </c>
      <c r="K15" s="11">
        <v>-1.585</v>
      </c>
      <c r="L15" s="11">
        <v>5.423</v>
      </c>
      <c r="M15" s="11">
        <v>1.31</v>
      </c>
      <c r="O15" s="16" t="s">
        <v>41</v>
      </c>
    </row>
    <row r="16" spans="1:27" x14ac:dyDescent="0.25">
      <c r="A16" s="21"/>
      <c r="B16" s="11">
        <v>2.6579999999999999</v>
      </c>
      <c r="C16" s="11">
        <v>3.7309999999999999</v>
      </c>
      <c r="D16" s="11">
        <v>34.625</v>
      </c>
      <c r="E16" s="11">
        <v>18.582999999999998</v>
      </c>
      <c r="F16" s="11">
        <v>34.625</v>
      </c>
      <c r="G16" s="11">
        <v>6.8769999999999998</v>
      </c>
      <c r="H16" s="11">
        <v>27.748000000000001</v>
      </c>
      <c r="I16" s="11">
        <v>13.672000000000001</v>
      </c>
      <c r="J16" s="11">
        <v>146.001</v>
      </c>
      <c r="K16" s="11">
        <v>-1.909</v>
      </c>
      <c r="L16" s="11">
        <v>9.5739999999999998</v>
      </c>
      <c r="M16" s="11">
        <v>1.863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6" x14ac:dyDescent="0.25">
      <c r="A17" s="21"/>
      <c r="B17" s="11">
        <v>2.2879999999999998</v>
      </c>
      <c r="C17" s="11">
        <v>3.7229999999999999</v>
      </c>
      <c r="D17" s="11">
        <v>34.317999999999998</v>
      </c>
      <c r="E17" s="11">
        <v>19.241</v>
      </c>
      <c r="F17" s="11">
        <v>29.841999999999999</v>
      </c>
      <c r="G17" s="11">
        <v>10.148</v>
      </c>
      <c r="H17" s="11">
        <v>24.17</v>
      </c>
      <c r="I17" s="11">
        <v>17.905999999999999</v>
      </c>
      <c r="J17" s="11">
        <v>262.78699999999998</v>
      </c>
      <c r="K17" s="11">
        <v>-1.897</v>
      </c>
      <c r="L17" s="11">
        <v>9.2129999999999992</v>
      </c>
      <c r="M17" s="11">
        <v>1.784</v>
      </c>
      <c r="O17" s="11" t="s">
        <v>44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thickBot="1" x14ac:dyDescent="0.3">
      <c r="A18" s="22"/>
      <c r="B18" s="11">
        <v>2.8370000000000002</v>
      </c>
      <c r="C18" s="11">
        <v>3.984</v>
      </c>
      <c r="D18" s="11">
        <v>30.574000000000002</v>
      </c>
      <c r="E18" s="11">
        <v>20.606000000000002</v>
      </c>
      <c r="F18" s="11">
        <v>25.808</v>
      </c>
      <c r="G18" s="11">
        <v>9.6470000000000002</v>
      </c>
      <c r="H18" s="11">
        <v>20.927</v>
      </c>
      <c r="I18" s="11">
        <v>14.218999999999999</v>
      </c>
      <c r="J18" s="11">
        <v>142.423</v>
      </c>
      <c r="K18" s="11">
        <v>-1.2609999999999999</v>
      </c>
      <c r="L18" s="11">
        <v>5.5880000000000001</v>
      </c>
      <c r="M18" s="11">
        <v>1.484</v>
      </c>
      <c r="O18" s="11" t="s">
        <v>45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55</v>
      </c>
      <c r="B19" s="11">
        <v>2.3039999999999998</v>
      </c>
      <c r="C19" s="11">
        <v>3.9529999999999998</v>
      </c>
      <c r="D19" s="11">
        <v>40.082999999999998</v>
      </c>
      <c r="E19" s="11">
        <v>21.858000000000001</v>
      </c>
      <c r="F19" s="11">
        <v>38.316000000000003</v>
      </c>
      <c r="G19" s="11">
        <v>12.929</v>
      </c>
      <c r="H19" s="11">
        <v>27.154</v>
      </c>
      <c r="I19" s="11">
        <v>17.454999999999998</v>
      </c>
      <c r="J19" s="11">
        <v>307.17599999999999</v>
      </c>
      <c r="K19" s="11">
        <v>-2.3860000000000001</v>
      </c>
      <c r="L19" s="11">
        <v>13.315</v>
      </c>
      <c r="M19" s="11">
        <v>1.8340000000000001</v>
      </c>
      <c r="O19" s="11" t="s">
        <v>46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21"/>
      <c r="B20" s="11">
        <v>1.768</v>
      </c>
      <c r="C20" s="11">
        <v>3.6070000000000002</v>
      </c>
      <c r="D20" s="11">
        <v>34.19</v>
      </c>
      <c r="E20" s="11">
        <v>18.273</v>
      </c>
      <c r="F20" s="11">
        <v>34.19</v>
      </c>
      <c r="G20" s="11">
        <v>10.188000000000001</v>
      </c>
      <c r="H20" s="11">
        <v>24.001999999999999</v>
      </c>
      <c r="I20" s="11">
        <v>18.843</v>
      </c>
      <c r="J20" s="11">
        <v>291.63200000000001</v>
      </c>
      <c r="K20" s="11">
        <v>-2.94</v>
      </c>
      <c r="L20" s="11">
        <v>17.899999999999999</v>
      </c>
      <c r="M20" s="11">
        <v>1.871</v>
      </c>
      <c r="P20" s="11" t="s">
        <v>15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1"/>
      <c r="B21" s="11">
        <v>2.323</v>
      </c>
      <c r="C21" s="11">
        <v>4.0839999999999996</v>
      </c>
      <c r="D21" s="11">
        <v>34.377000000000002</v>
      </c>
      <c r="E21" s="11">
        <v>15.949</v>
      </c>
      <c r="F21" s="11">
        <v>32.328000000000003</v>
      </c>
      <c r="G21" s="11">
        <v>8.6839999999999993</v>
      </c>
      <c r="H21" s="11">
        <v>25.693000000000001</v>
      </c>
      <c r="I21" s="11">
        <v>19.728999999999999</v>
      </c>
      <c r="J21" s="11">
        <v>239.73099999999999</v>
      </c>
      <c r="K21" s="11">
        <v>-2.4060000000000001</v>
      </c>
      <c r="L21" s="11">
        <v>13.731</v>
      </c>
      <c r="M21" s="11">
        <v>2.1549999999999998</v>
      </c>
      <c r="P21" s="11" t="s">
        <v>17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1"/>
      <c r="B22" s="11">
        <v>1.5249999999999999</v>
      </c>
      <c r="C22" s="11">
        <v>2.9260000000000002</v>
      </c>
      <c r="D22" s="11">
        <v>33.795999999999999</v>
      </c>
      <c r="E22" s="11">
        <v>15.926</v>
      </c>
      <c r="F22" s="11">
        <v>31.809000000000001</v>
      </c>
      <c r="G22" s="11">
        <v>6.008</v>
      </c>
      <c r="H22" s="11">
        <v>27.786999999999999</v>
      </c>
      <c r="I22" s="11">
        <v>17.876999999999999</v>
      </c>
      <c r="J22" s="11">
        <v>308.96800000000002</v>
      </c>
      <c r="K22" s="11">
        <v>-4.1829999999999998</v>
      </c>
      <c r="L22" s="11">
        <v>33.636000000000003</v>
      </c>
      <c r="M22" s="11">
        <v>2.1219999999999999</v>
      </c>
      <c r="P22" s="11" t="s">
        <v>19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1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P23" s="11" t="s">
        <v>21</v>
      </c>
      <c r="Q23" s="11"/>
      <c r="R23" s="11"/>
      <c r="S23" s="11"/>
      <c r="T23" s="11"/>
    </row>
    <row r="24" spans="1:26" x14ac:dyDescent="0.25">
      <c r="A24" s="1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P24" s="11" t="s">
        <v>23</v>
      </c>
      <c r="Q24" s="11"/>
      <c r="R24" s="11"/>
      <c r="S24" s="11"/>
      <c r="T24" s="11"/>
    </row>
    <row r="25" spans="1:26" x14ac:dyDescent="0.25">
      <c r="A25" s="18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P25" s="11" t="s">
        <v>25</v>
      </c>
      <c r="Q25" s="11"/>
      <c r="R25" s="11"/>
      <c r="S25" s="11"/>
      <c r="T25" s="11"/>
    </row>
    <row r="26" spans="1:26" x14ac:dyDescent="0.25">
      <c r="A26" s="18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P26" s="11" t="s">
        <v>27</v>
      </c>
      <c r="Q26" s="11"/>
      <c r="R26" s="11"/>
      <c r="S26" s="11"/>
      <c r="T26" s="11"/>
    </row>
    <row r="27" spans="1:26" x14ac:dyDescent="0.25">
      <c r="A27" s="18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P27" s="11"/>
      <c r="Q27" s="11"/>
      <c r="R27" s="11"/>
      <c r="S27" s="11"/>
      <c r="T27" s="11"/>
    </row>
    <row r="28" spans="1:26" x14ac:dyDescent="0.25">
      <c r="A28" s="18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P28" s="11"/>
      <c r="Q28" s="11"/>
      <c r="R28" s="11"/>
      <c r="S28" s="11"/>
      <c r="T28" s="11"/>
    </row>
    <row r="29" spans="1:26" x14ac:dyDescent="0.25">
      <c r="A29" s="18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P29" s="11" t="s">
        <v>29</v>
      </c>
      <c r="Q29" s="11"/>
      <c r="R29" s="11"/>
      <c r="S29" s="11"/>
      <c r="T29" s="11"/>
    </row>
    <row r="30" spans="1:26" x14ac:dyDescent="0.25">
      <c r="A30" s="1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P30" s="11" t="s">
        <v>31</v>
      </c>
      <c r="Q30" s="11"/>
      <c r="R30" s="11"/>
      <c r="S30" s="11"/>
      <c r="T30" s="11"/>
    </row>
    <row r="31" spans="1:26" x14ac:dyDescent="0.25">
      <c r="A31" s="18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P31" s="11" t="s">
        <v>12</v>
      </c>
      <c r="Q31" s="11"/>
      <c r="R31" s="11"/>
      <c r="S31" s="11"/>
      <c r="T31" s="11"/>
    </row>
    <row r="32" spans="1:26" x14ac:dyDescent="0.25">
      <c r="A32" s="18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P32" s="11" t="s">
        <v>13</v>
      </c>
      <c r="Q32" s="11"/>
      <c r="R32" s="11"/>
      <c r="S32" s="11"/>
      <c r="T32" s="11"/>
    </row>
    <row r="33" spans="1:20" x14ac:dyDescent="0.25">
      <c r="A33" s="18"/>
      <c r="P33" s="11"/>
      <c r="Q33" s="11"/>
      <c r="R33" s="11"/>
      <c r="S33" s="11"/>
      <c r="T33" s="11"/>
    </row>
    <row r="34" spans="1:20" x14ac:dyDescent="0.25">
      <c r="A34" s="1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P34" s="11" t="s">
        <v>14</v>
      </c>
      <c r="Q34" s="11"/>
      <c r="R34" s="11"/>
      <c r="S34" s="11"/>
      <c r="T34" s="11"/>
    </row>
    <row r="35" spans="1:20" x14ac:dyDescent="0.25">
      <c r="A35" s="1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O35" s="11"/>
    </row>
    <row r="36" spans="1:20" x14ac:dyDescent="0.25">
      <c r="A36" s="1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20" x14ac:dyDescent="0.25">
      <c r="A37" s="1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20" x14ac:dyDescent="0.25">
      <c r="A38" s="18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20" x14ac:dyDescent="0.25">
      <c r="A39" s="1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20" x14ac:dyDescent="0.25">
      <c r="A40" s="1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20" x14ac:dyDescent="0.25">
      <c r="A41" s="1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20" x14ac:dyDescent="0.25">
      <c r="A42" s="1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</sheetData>
  <mergeCells count="4">
    <mergeCell ref="B1:M1"/>
    <mergeCell ref="A11:A14"/>
    <mergeCell ref="A15:A18"/>
    <mergeCell ref="A19:A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FE772-5F08-4B7A-98CC-2A674415CED0}">
  <dimension ref="A1:AA66"/>
  <sheetViews>
    <sheetView topLeftCell="A33" workbookViewId="0">
      <selection activeCell="B68" sqref="B68"/>
    </sheetView>
  </sheetViews>
  <sheetFormatPr defaultRowHeight="15" x14ac:dyDescent="0.25"/>
  <cols>
    <col min="1" max="1" width="9.140625" style="19"/>
    <col min="2" max="9" width="9.28515625" style="19" bestFit="1" customWidth="1"/>
    <col min="10" max="10" width="9.5703125" style="19" bestFit="1" customWidth="1"/>
    <col min="11" max="13" width="9.28515625" style="19" bestFit="1" customWidth="1"/>
    <col min="14" max="15" width="9.140625" style="19"/>
    <col min="16" max="27" width="9.28515625" style="19" bestFit="1" customWidth="1"/>
    <col min="28" max="16384" width="9.140625" style="19"/>
  </cols>
  <sheetData>
    <row r="1" spans="1:27" x14ac:dyDescent="0.25">
      <c r="B1" s="26" t="s">
        <v>62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P1" s="26" t="s">
        <v>63</v>
      </c>
      <c r="Q1" s="27"/>
      <c r="R1" s="27"/>
      <c r="S1" s="27"/>
      <c r="T1" s="27"/>
      <c r="U1" s="27"/>
      <c r="V1" s="27"/>
      <c r="W1" s="27"/>
      <c r="X1" s="27"/>
      <c r="Y1" s="27"/>
      <c r="Z1" s="27"/>
      <c r="AA1" s="28"/>
    </row>
    <row r="2" spans="1:27" ht="15.75" thickBot="1" x14ac:dyDescent="0.3"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  <c r="P2" s="29"/>
      <c r="Q2" s="30"/>
      <c r="R2" s="30"/>
      <c r="S2" s="30"/>
      <c r="T2" s="30"/>
      <c r="U2" s="30"/>
      <c r="V2" s="30"/>
      <c r="W2" s="30"/>
      <c r="X2" s="30"/>
      <c r="Y2" s="30"/>
      <c r="Z2" s="30"/>
      <c r="AA2" s="31"/>
    </row>
    <row r="3" spans="1:27" ht="15.75" thickBot="1" x14ac:dyDescent="0.3">
      <c r="B3" s="17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P3" s="17" t="s">
        <v>3</v>
      </c>
      <c r="Q3" s="4" t="s">
        <v>4</v>
      </c>
      <c r="R3" s="4" t="s">
        <v>5</v>
      </c>
      <c r="S3" s="4" t="s">
        <v>6</v>
      </c>
      <c r="T3" s="4" t="s">
        <v>7</v>
      </c>
      <c r="U3" s="4" t="s">
        <v>8</v>
      </c>
      <c r="V3" s="4" t="s">
        <v>9</v>
      </c>
      <c r="W3" s="4" t="s">
        <v>10</v>
      </c>
      <c r="X3" s="4" t="s">
        <v>11</v>
      </c>
      <c r="Y3" s="4" t="s">
        <v>12</v>
      </c>
      <c r="Z3" s="4" t="s">
        <v>13</v>
      </c>
      <c r="AA3" s="5" t="s">
        <v>14</v>
      </c>
    </row>
    <row r="4" spans="1:27" x14ac:dyDescent="0.25">
      <c r="A4" s="32" t="s">
        <v>64</v>
      </c>
      <c r="B4" s="11">
        <v>2.516</v>
      </c>
      <c r="C4" s="11">
        <v>3.0289999999999999</v>
      </c>
      <c r="D4" s="11">
        <v>15.052</v>
      </c>
      <c r="E4" s="11">
        <v>11.597</v>
      </c>
      <c r="F4" s="11">
        <v>15.052</v>
      </c>
      <c r="G4" s="11">
        <v>9.5790000000000006</v>
      </c>
      <c r="H4" s="11">
        <v>5.4729999999999999</v>
      </c>
      <c r="I4" s="11">
        <v>9.6839999999999993</v>
      </c>
      <c r="J4" s="11">
        <v>120.687</v>
      </c>
      <c r="K4" s="11">
        <v>0.61299999999999999</v>
      </c>
      <c r="L4" s="11">
        <v>2.524</v>
      </c>
      <c r="M4" s="11">
        <v>1.298</v>
      </c>
      <c r="O4" s="32" t="s">
        <v>64</v>
      </c>
      <c r="P4" s="11">
        <v>0.44700000000000001</v>
      </c>
      <c r="Q4" s="11">
        <v>0.57999999999999996</v>
      </c>
      <c r="R4" s="11">
        <v>5.1070000000000002</v>
      </c>
      <c r="S4" s="11">
        <v>3.6269999999999998</v>
      </c>
      <c r="T4" s="11">
        <v>4.1829999999999998</v>
      </c>
      <c r="U4" s="11">
        <v>2.9510000000000001</v>
      </c>
      <c r="V4" s="11">
        <v>2.1560000000000001</v>
      </c>
      <c r="W4" s="11">
        <v>1.98</v>
      </c>
      <c r="X4" s="11">
        <v>39.344999999999999</v>
      </c>
      <c r="Y4" s="11">
        <v>0.48499999999999999</v>
      </c>
      <c r="Z4" s="11">
        <v>4.2130000000000001</v>
      </c>
      <c r="AA4" s="11">
        <v>1.4079999999999999</v>
      </c>
    </row>
    <row r="5" spans="1:27" x14ac:dyDescent="0.25">
      <c r="A5" s="33"/>
      <c r="B5" s="11">
        <v>0.74299999999999999</v>
      </c>
      <c r="C5" s="11">
        <v>1.008</v>
      </c>
      <c r="D5" s="11">
        <v>6.9139999999999997</v>
      </c>
      <c r="E5" s="11">
        <v>5.3719999999999999</v>
      </c>
      <c r="F5" s="11">
        <v>6.9139999999999997</v>
      </c>
      <c r="G5" s="11">
        <v>4.3920000000000003</v>
      </c>
      <c r="H5" s="11">
        <v>2.5230000000000001</v>
      </c>
      <c r="I5" s="11">
        <v>3.6749999999999998</v>
      </c>
      <c r="J5" s="11">
        <v>134.94</v>
      </c>
      <c r="K5" s="11">
        <v>1.0740000000000001</v>
      </c>
      <c r="L5" s="11">
        <v>4.5010000000000003</v>
      </c>
      <c r="M5" s="11">
        <v>1.2869999999999999</v>
      </c>
      <c r="O5" s="33"/>
      <c r="P5" s="11">
        <v>0.48399999999999999</v>
      </c>
      <c r="Q5" s="11">
        <v>0.61099999999999999</v>
      </c>
      <c r="R5" s="11">
        <v>4.1870000000000003</v>
      </c>
      <c r="S5" s="11">
        <v>3.4140000000000001</v>
      </c>
      <c r="T5" s="11">
        <v>3.9380000000000002</v>
      </c>
      <c r="U5" s="11">
        <v>2.2109999999999999</v>
      </c>
      <c r="V5" s="11">
        <v>1.9770000000000001</v>
      </c>
      <c r="W5" s="11">
        <v>1.992</v>
      </c>
      <c r="X5" s="11">
        <v>33.299999999999997</v>
      </c>
      <c r="Y5" s="11">
        <v>0.34699999999999998</v>
      </c>
      <c r="Z5" s="11">
        <v>3.13</v>
      </c>
      <c r="AA5" s="11">
        <v>1.2270000000000001</v>
      </c>
    </row>
    <row r="6" spans="1:27" x14ac:dyDescent="0.25">
      <c r="A6" s="33"/>
      <c r="B6" s="11">
        <v>2.0150000000000001</v>
      </c>
      <c r="C6" s="11">
        <v>2.63</v>
      </c>
      <c r="D6" s="11">
        <v>13.52</v>
      </c>
      <c r="E6" s="11">
        <v>10.507</v>
      </c>
      <c r="F6" s="11">
        <v>13.28</v>
      </c>
      <c r="G6" s="11">
        <v>7.8490000000000002</v>
      </c>
      <c r="H6" s="11">
        <v>5.6710000000000003</v>
      </c>
      <c r="I6" s="11">
        <v>8.5150000000000006</v>
      </c>
      <c r="J6" s="11">
        <v>114.63500000000001</v>
      </c>
      <c r="K6" s="11">
        <v>0.81399999999999995</v>
      </c>
      <c r="L6" s="11">
        <v>3.5219999999999998</v>
      </c>
      <c r="M6" s="11">
        <v>1.2869999999999999</v>
      </c>
      <c r="O6" s="33"/>
      <c r="P6" s="11">
        <v>0.40899999999999997</v>
      </c>
      <c r="Q6" s="11">
        <v>0.51900000000000002</v>
      </c>
      <c r="R6" s="11">
        <v>3.3650000000000002</v>
      </c>
      <c r="S6" s="11">
        <v>2.8250000000000002</v>
      </c>
      <c r="T6" s="11">
        <v>3.2930000000000001</v>
      </c>
      <c r="U6" s="11">
        <v>2.0129999999999999</v>
      </c>
      <c r="V6" s="11">
        <v>1.3520000000000001</v>
      </c>
      <c r="W6" s="11">
        <v>1.603</v>
      </c>
      <c r="X6" s="11">
        <v>32.963000000000001</v>
      </c>
      <c r="Y6" s="11">
        <v>0.44800000000000001</v>
      </c>
      <c r="Z6" s="11">
        <v>3.3180000000000001</v>
      </c>
      <c r="AA6" s="11">
        <v>1.1910000000000001</v>
      </c>
    </row>
    <row r="7" spans="1:27" x14ac:dyDescent="0.25">
      <c r="A7" s="33"/>
      <c r="B7" s="11">
        <v>0.72399999999999998</v>
      </c>
      <c r="C7" s="11">
        <v>0.95499999999999996</v>
      </c>
      <c r="D7" s="11">
        <v>5.8609999999999998</v>
      </c>
      <c r="E7" s="11">
        <v>4.5940000000000003</v>
      </c>
      <c r="F7" s="11">
        <v>5.452</v>
      </c>
      <c r="G7" s="11">
        <v>3.5059999999999998</v>
      </c>
      <c r="H7" s="11">
        <v>2.355</v>
      </c>
      <c r="I7" s="11">
        <v>2.669</v>
      </c>
      <c r="J7" s="11">
        <v>74.864999999999995</v>
      </c>
      <c r="K7" s="11">
        <v>0.68899999999999995</v>
      </c>
      <c r="L7" s="11">
        <v>3.8849999999999998</v>
      </c>
      <c r="M7" s="11">
        <v>1.276</v>
      </c>
      <c r="O7" s="33"/>
      <c r="P7" s="11">
        <v>0.439</v>
      </c>
      <c r="Q7" s="11">
        <v>0.55000000000000004</v>
      </c>
      <c r="R7" s="11">
        <v>4.1920000000000002</v>
      </c>
      <c r="S7" s="11">
        <v>3.141</v>
      </c>
      <c r="T7" s="11">
        <v>4.1920000000000002</v>
      </c>
      <c r="U7" s="11">
        <v>2.246</v>
      </c>
      <c r="V7" s="11">
        <v>1.9450000000000001</v>
      </c>
      <c r="W7" s="11">
        <v>1.8340000000000001</v>
      </c>
      <c r="X7" s="11">
        <v>38.646999999999998</v>
      </c>
      <c r="Y7" s="11">
        <v>0.159</v>
      </c>
      <c r="Z7" s="11">
        <v>3.0720000000000001</v>
      </c>
      <c r="AA7" s="11">
        <v>1.3340000000000001</v>
      </c>
    </row>
    <row r="8" spans="1:27" x14ac:dyDescent="0.25">
      <c r="A8" s="33"/>
      <c r="B8" s="11">
        <v>1.1279999999999999</v>
      </c>
      <c r="C8" s="11">
        <v>1.488</v>
      </c>
      <c r="D8" s="11">
        <v>21.817</v>
      </c>
      <c r="E8" s="11">
        <v>10.628</v>
      </c>
      <c r="F8" s="11">
        <v>19.381</v>
      </c>
      <c r="G8" s="11">
        <v>8.33</v>
      </c>
      <c r="H8" s="11">
        <v>13.486000000000001</v>
      </c>
      <c r="I8" s="11">
        <v>8.0269999999999992</v>
      </c>
      <c r="J8" s="11">
        <v>160.00299999999999</v>
      </c>
      <c r="K8" s="11">
        <v>-0.39900000000000002</v>
      </c>
      <c r="L8" s="11">
        <v>11.154</v>
      </c>
      <c r="M8" s="11">
        <v>2.0529999999999999</v>
      </c>
      <c r="O8" s="33"/>
      <c r="P8" s="11">
        <v>0.47099999999999997</v>
      </c>
      <c r="Q8" s="11">
        <v>0.59799999999999998</v>
      </c>
      <c r="R8" s="11">
        <v>4.8920000000000003</v>
      </c>
      <c r="S8" s="11">
        <v>3.4140000000000001</v>
      </c>
      <c r="T8" s="11">
        <v>4.8920000000000003</v>
      </c>
      <c r="U8" s="11">
        <v>3.3279999999999998</v>
      </c>
      <c r="V8" s="11">
        <v>1.5640000000000001</v>
      </c>
      <c r="W8" s="11">
        <v>1.9590000000000001</v>
      </c>
      <c r="X8" s="11">
        <v>34.411999999999999</v>
      </c>
      <c r="Y8" s="11">
        <v>0.56499999999999995</v>
      </c>
      <c r="Z8" s="11">
        <v>3.879</v>
      </c>
      <c r="AA8" s="11">
        <v>1.4330000000000001</v>
      </c>
    </row>
    <row r="9" spans="1:27" x14ac:dyDescent="0.25">
      <c r="A9" s="33"/>
      <c r="B9" s="19">
        <v>0.61599999999999999</v>
      </c>
      <c r="C9" s="19">
        <v>0.83199999999999996</v>
      </c>
      <c r="D9" s="19">
        <v>5.6909999999999998</v>
      </c>
      <c r="E9" s="19">
        <v>4.266</v>
      </c>
      <c r="F9" s="19">
        <v>5.3010000000000002</v>
      </c>
      <c r="G9" s="19">
        <v>3.06</v>
      </c>
      <c r="H9" s="19">
        <v>2.6320000000000001</v>
      </c>
      <c r="I9" s="19">
        <v>2.56</v>
      </c>
      <c r="J9" s="19">
        <v>96.808000000000007</v>
      </c>
      <c r="K9" s="19">
        <v>1.6E-2</v>
      </c>
      <c r="L9" s="19">
        <v>3.9409999999999998</v>
      </c>
      <c r="M9" s="19">
        <v>1.3340000000000001</v>
      </c>
      <c r="O9" s="33"/>
      <c r="P9" s="11">
        <v>0.48899999999999999</v>
      </c>
      <c r="Q9" s="11">
        <v>0.61599999999999999</v>
      </c>
      <c r="R9" s="11">
        <v>4.0220000000000002</v>
      </c>
      <c r="S9" s="11">
        <v>3.3929999999999998</v>
      </c>
      <c r="T9" s="11">
        <v>4.0220000000000002</v>
      </c>
      <c r="U9" s="11">
        <v>2.2330000000000001</v>
      </c>
      <c r="V9" s="11">
        <v>1.7889999999999999</v>
      </c>
      <c r="W9" s="11">
        <v>1.843</v>
      </c>
      <c r="X9" s="11">
        <v>30.998000000000001</v>
      </c>
      <c r="Y9" s="11">
        <v>0.439</v>
      </c>
      <c r="Z9" s="11">
        <v>3.3</v>
      </c>
      <c r="AA9" s="11">
        <v>1.1850000000000001</v>
      </c>
    </row>
    <row r="10" spans="1:27" x14ac:dyDescent="0.25">
      <c r="A10" s="33"/>
      <c r="B10" s="11">
        <v>1.5940000000000001</v>
      </c>
      <c r="C10" s="11">
        <v>1.9830000000000001</v>
      </c>
      <c r="D10" s="11">
        <v>9.9239999999999995</v>
      </c>
      <c r="E10" s="11">
        <v>9.0090000000000003</v>
      </c>
      <c r="F10" s="11">
        <v>9.2029999999999994</v>
      </c>
      <c r="G10" s="11">
        <v>4.8840000000000003</v>
      </c>
      <c r="H10" s="11">
        <v>5.04</v>
      </c>
      <c r="I10" s="11">
        <v>6.2160000000000002</v>
      </c>
      <c r="J10" s="11">
        <v>110.455</v>
      </c>
      <c r="K10" s="11">
        <v>0.14699999999999999</v>
      </c>
      <c r="L10" s="11">
        <v>2.5</v>
      </c>
      <c r="M10" s="11">
        <v>1.1020000000000001</v>
      </c>
      <c r="O10" s="33"/>
      <c r="P10" s="11">
        <v>0.45900000000000002</v>
      </c>
      <c r="Q10" s="11">
        <v>0.57999999999999996</v>
      </c>
      <c r="R10" s="11">
        <v>3.6989999999999998</v>
      </c>
      <c r="S10" s="11">
        <v>3.1059999999999999</v>
      </c>
      <c r="T10" s="11">
        <v>3.6949999999999998</v>
      </c>
      <c r="U10" s="11">
        <v>2.1880000000000002</v>
      </c>
      <c r="V10" s="11">
        <v>1.5109999999999999</v>
      </c>
      <c r="W10" s="11">
        <v>1.7150000000000001</v>
      </c>
      <c r="X10" s="11">
        <v>25.782</v>
      </c>
      <c r="Y10" s="11">
        <v>0.32</v>
      </c>
      <c r="Z10" s="11">
        <v>3.2170000000000001</v>
      </c>
      <c r="AA10" s="11">
        <v>1.1910000000000001</v>
      </c>
    </row>
    <row r="11" spans="1:27" x14ac:dyDescent="0.25">
      <c r="A11" s="33"/>
      <c r="B11" s="11">
        <v>0.63800000000000001</v>
      </c>
      <c r="C11" s="11">
        <v>0.92400000000000004</v>
      </c>
      <c r="D11" s="11">
        <v>7.9930000000000003</v>
      </c>
      <c r="E11" s="11">
        <v>5.4480000000000004</v>
      </c>
      <c r="F11" s="11">
        <v>7.9930000000000003</v>
      </c>
      <c r="G11" s="11">
        <v>4.4139999999999997</v>
      </c>
      <c r="H11" s="11">
        <v>3.5790000000000002</v>
      </c>
      <c r="I11" s="11">
        <v>3.1819999999999999</v>
      </c>
      <c r="J11" s="11">
        <v>143.29</v>
      </c>
      <c r="K11" s="11">
        <v>0.753</v>
      </c>
      <c r="L11" s="11">
        <v>6.5910000000000002</v>
      </c>
      <c r="M11" s="11">
        <v>1.4670000000000001</v>
      </c>
      <c r="O11" s="33"/>
      <c r="P11" s="11">
        <v>0.439</v>
      </c>
      <c r="Q11" s="11">
        <v>0.56899999999999995</v>
      </c>
      <c r="R11" s="11">
        <v>3.9990000000000001</v>
      </c>
      <c r="S11" s="11">
        <v>3.5</v>
      </c>
      <c r="T11" s="11">
        <v>3.8690000000000002</v>
      </c>
      <c r="U11" s="11">
        <v>2.5110000000000001</v>
      </c>
      <c r="V11" s="11">
        <v>1.488</v>
      </c>
      <c r="W11" s="11">
        <v>1.7829999999999999</v>
      </c>
      <c r="X11" s="11">
        <v>30.956</v>
      </c>
      <c r="Y11" s="11">
        <v>0.60799999999999998</v>
      </c>
      <c r="Z11" s="11">
        <v>3.9329999999999998</v>
      </c>
      <c r="AA11" s="11">
        <v>1.143</v>
      </c>
    </row>
    <row r="12" spans="1:27" x14ac:dyDescent="0.25">
      <c r="A12" s="33"/>
      <c r="B12" s="11">
        <v>1.6639999999999999</v>
      </c>
      <c r="C12" s="11">
        <v>2.331</v>
      </c>
      <c r="D12" s="11">
        <v>41.843000000000004</v>
      </c>
      <c r="E12" s="11">
        <v>18.030999999999999</v>
      </c>
      <c r="F12" s="11">
        <v>28.954999999999998</v>
      </c>
      <c r="G12" s="11">
        <v>23.111999999999998</v>
      </c>
      <c r="H12" s="11">
        <v>18.731000000000002</v>
      </c>
      <c r="I12" s="11">
        <v>17.27</v>
      </c>
      <c r="J12" s="11">
        <v>236.91200000000001</v>
      </c>
      <c r="K12" s="11">
        <v>0.57199999999999995</v>
      </c>
      <c r="L12" s="11">
        <v>15.628</v>
      </c>
      <c r="M12" s="11">
        <v>2.3210000000000002</v>
      </c>
      <c r="O12" s="33"/>
      <c r="P12" s="11">
        <v>0.438</v>
      </c>
      <c r="Q12" s="11">
        <v>0.57799999999999996</v>
      </c>
      <c r="R12" s="11">
        <v>4.87</v>
      </c>
      <c r="S12" s="11">
        <v>3.5209999999999999</v>
      </c>
      <c r="T12" s="11">
        <v>4.53</v>
      </c>
      <c r="U12" s="11">
        <v>2.8759999999999999</v>
      </c>
      <c r="V12" s="11">
        <v>1.9950000000000001</v>
      </c>
      <c r="W12" s="11">
        <v>2.0379999999999998</v>
      </c>
      <c r="X12" s="11">
        <v>42.609000000000002</v>
      </c>
      <c r="Y12" s="11">
        <v>0.51200000000000001</v>
      </c>
      <c r="Z12" s="11">
        <v>4.3129999999999997</v>
      </c>
      <c r="AA12" s="11">
        <v>1.383</v>
      </c>
    </row>
    <row r="13" spans="1:27" x14ac:dyDescent="0.25">
      <c r="A13" s="33"/>
      <c r="B13" s="19">
        <v>0.57799999999999996</v>
      </c>
      <c r="C13" s="19">
        <v>0.75600000000000001</v>
      </c>
      <c r="D13" s="19">
        <v>6.806</v>
      </c>
      <c r="E13" s="19">
        <v>4.7329999999999997</v>
      </c>
      <c r="F13" s="19">
        <v>6.2080000000000002</v>
      </c>
      <c r="G13" s="19">
        <v>4.7329999999999997</v>
      </c>
      <c r="H13" s="19">
        <v>2.0720000000000001</v>
      </c>
      <c r="I13" s="19">
        <v>3.2069999999999999</v>
      </c>
      <c r="J13" s="19">
        <v>118.127</v>
      </c>
      <c r="K13" s="19">
        <v>0.36699999999999999</v>
      </c>
      <c r="L13" s="19">
        <v>5.2140000000000004</v>
      </c>
      <c r="M13" s="19">
        <v>1.4379999999999999</v>
      </c>
      <c r="O13" s="33"/>
      <c r="P13" s="11">
        <v>0.46500000000000002</v>
      </c>
      <c r="Q13" s="11">
        <v>0.61099999999999999</v>
      </c>
      <c r="R13" s="11">
        <v>4.1100000000000003</v>
      </c>
      <c r="S13" s="11">
        <v>3.395</v>
      </c>
      <c r="T13" s="11">
        <v>4.0110000000000001</v>
      </c>
      <c r="U13" s="11">
        <v>2.3140000000000001</v>
      </c>
      <c r="V13" s="11">
        <v>1.796</v>
      </c>
      <c r="W13" s="11">
        <v>1.875</v>
      </c>
      <c r="X13" s="11">
        <v>35.814</v>
      </c>
      <c r="Y13" s="11">
        <v>0.70699999999999996</v>
      </c>
      <c r="Z13" s="11">
        <v>4.133</v>
      </c>
      <c r="AA13" s="11">
        <v>1.2110000000000001</v>
      </c>
    </row>
    <row r="14" spans="1:27" x14ac:dyDescent="0.25">
      <c r="A14" s="33"/>
      <c r="B14" s="11">
        <v>1.839</v>
      </c>
      <c r="C14" s="11">
        <v>2.4060000000000001</v>
      </c>
      <c r="D14" s="11">
        <v>20.942</v>
      </c>
      <c r="E14" s="11">
        <v>14.026999999999999</v>
      </c>
      <c r="F14" s="11">
        <v>18.706</v>
      </c>
      <c r="G14" s="11">
        <v>14.79</v>
      </c>
      <c r="H14" s="11">
        <v>6.1520000000000001</v>
      </c>
      <c r="I14" s="11">
        <v>10.294</v>
      </c>
      <c r="J14" s="11">
        <v>148.13399999999999</v>
      </c>
      <c r="K14" s="11">
        <v>-8.3000000000000004E-2</v>
      </c>
      <c r="L14" s="11">
        <v>4.3609999999999998</v>
      </c>
      <c r="M14" s="11">
        <v>1.4930000000000001</v>
      </c>
      <c r="O14" s="33"/>
      <c r="P14" s="11">
        <v>0.443</v>
      </c>
      <c r="Q14" s="11">
        <v>0.57599999999999996</v>
      </c>
      <c r="R14" s="11">
        <v>4.0449999999999999</v>
      </c>
      <c r="S14" s="11">
        <v>3.3849999999999998</v>
      </c>
      <c r="T14" s="11">
        <v>3.8239999999999998</v>
      </c>
      <c r="U14" s="11">
        <v>2.1589999999999998</v>
      </c>
      <c r="V14" s="11">
        <v>1.8859999999999999</v>
      </c>
      <c r="W14" s="11">
        <v>1.8460000000000001</v>
      </c>
      <c r="X14" s="11">
        <v>32.896000000000001</v>
      </c>
      <c r="Y14" s="11">
        <v>0.46500000000000002</v>
      </c>
      <c r="Z14" s="11">
        <v>3.855</v>
      </c>
      <c r="AA14" s="11">
        <v>1.1950000000000001</v>
      </c>
    </row>
    <row r="15" spans="1:27" x14ac:dyDescent="0.25">
      <c r="A15" s="33"/>
      <c r="B15" s="11">
        <v>0.70899999999999996</v>
      </c>
      <c r="C15" s="11">
        <v>0.96499999999999997</v>
      </c>
      <c r="D15" s="11">
        <v>9.2309999999999999</v>
      </c>
      <c r="E15" s="11">
        <v>5.5910000000000002</v>
      </c>
      <c r="F15" s="11">
        <v>9.2309999999999999</v>
      </c>
      <c r="G15" s="11">
        <v>5.9610000000000003</v>
      </c>
      <c r="H15" s="11">
        <v>3.27</v>
      </c>
      <c r="I15" s="11">
        <v>3.3690000000000002</v>
      </c>
      <c r="J15" s="11">
        <v>123.387</v>
      </c>
      <c r="K15" s="11">
        <v>0.67200000000000004</v>
      </c>
      <c r="L15" s="11">
        <v>5.5279999999999996</v>
      </c>
      <c r="M15" s="11">
        <v>1.651</v>
      </c>
      <c r="O15" s="33"/>
      <c r="P15" s="11">
        <v>0.499</v>
      </c>
      <c r="Q15" s="11">
        <v>0.64800000000000002</v>
      </c>
      <c r="R15" s="11">
        <v>4.2720000000000002</v>
      </c>
      <c r="S15" s="11">
        <v>3.7240000000000002</v>
      </c>
      <c r="T15" s="11">
        <v>4.1680000000000001</v>
      </c>
      <c r="U15" s="11">
        <v>2.8140000000000001</v>
      </c>
      <c r="V15" s="11">
        <v>1.458</v>
      </c>
      <c r="W15" s="11">
        <v>2.016</v>
      </c>
      <c r="X15" s="11">
        <v>33.918999999999997</v>
      </c>
      <c r="Y15" s="11">
        <v>0.95399999999999996</v>
      </c>
      <c r="Z15" s="11">
        <v>4.423</v>
      </c>
      <c r="AA15" s="11">
        <v>1.147</v>
      </c>
    </row>
    <row r="16" spans="1:27" x14ac:dyDescent="0.25">
      <c r="A16" s="33"/>
      <c r="B16" s="11">
        <v>2.5910000000000002</v>
      </c>
      <c r="C16" s="11">
        <v>3.1930000000000001</v>
      </c>
      <c r="D16" s="11">
        <v>26.501000000000001</v>
      </c>
      <c r="E16" s="11">
        <v>17.614000000000001</v>
      </c>
      <c r="F16" s="11">
        <v>26.396000000000001</v>
      </c>
      <c r="G16" s="11">
        <v>21.111999999999998</v>
      </c>
      <c r="H16" s="11">
        <v>5.3890000000000002</v>
      </c>
      <c r="I16" s="11">
        <v>12.047000000000001</v>
      </c>
      <c r="J16" s="11">
        <v>133.30500000000001</v>
      </c>
      <c r="K16" s="11">
        <v>0.95099999999999996</v>
      </c>
      <c r="L16" s="11">
        <v>5.0679999999999996</v>
      </c>
      <c r="M16" s="11">
        <v>1.5049999999999999</v>
      </c>
      <c r="O16" s="33"/>
      <c r="P16" s="11">
        <v>0.42699999999999999</v>
      </c>
      <c r="Q16" s="11">
        <v>0.54600000000000004</v>
      </c>
      <c r="R16" s="11">
        <v>3.968</v>
      </c>
      <c r="S16" s="11">
        <v>3.2850000000000001</v>
      </c>
      <c r="T16" s="11">
        <v>3.5009999999999999</v>
      </c>
      <c r="U16" s="11">
        <v>2.1389999999999998</v>
      </c>
      <c r="V16" s="11">
        <v>1.829</v>
      </c>
      <c r="W16" s="11">
        <v>1.7350000000000001</v>
      </c>
      <c r="X16" s="11">
        <v>32.109000000000002</v>
      </c>
      <c r="Y16" s="11">
        <v>0.49099999999999999</v>
      </c>
      <c r="Z16" s="11">
        <v>3.464</v>
      </c>
      <c r="AA16" s="11">
        <v>1.208</v>
      </c>
    </row>
    <row r="17" spans="1:27" x14ac:dyDescent="0.25">
      <c r="A17" s="33"/>
      <c r="B17" s="19">
        <v>0.82699999999999996</v>
      </c>
      <c r="C17" s="19">
        <v>1.1000000000000001</v>
      </c>
      <c r="D17" s="19">
        <v>7.49</v>
      </c>
      <c r="E17" s="19">
        <v>5.4820000000000002</v>
      </c>
      <c r="F17" s="19">
        <v>7.4530000000000003</v>
      </c>
      <c r="G17" s="19">
        <v>4.8869999999999996</v>
      </c>
      <c r="H17" s="19">
        <v>2.6030000000000002</v>
      </c>
      <c r="I17" s="19">
        <v>3.3479999999999999</v>
      </c>
      <c r="J17" s="19">
        <v>101.57299999999999</v>
      </c>
      <c r="K17" s="19">
        <v>0.82599999999999996</v>
      </c>
      <c r="L17" s="19">
        <v>4.3479999999999999</v>
      </c>
      <c r="M17" s="19">
        <v>1.3660000000000001</v>
      </c>
      <c r="O17" s="33"/>
      <c r="P17" s="11">
        <v>0.38600000000000001</v>
      </c>
      <c r="Q17" s="11">
        <v>0.496</v>
      </c>
      <c r="R17" s="11">
        <v>3.2109999999999999</v>
      </c>
      <c r="S17" s="11">
        <v>2.8980000000000001</v>
      </c>
      <c r="T17" s="11">
        <v>3.2109999999999999</v>
      </c>
      <c r="U17" s="11">
        <v>1.716</v>
      </c>
      <c r="V17" s="11">
        <v>1.4950000000000001</v>
      </c>
      <c r="W17" s="11">
        <v>1.57</v>
      </c>
      <c r="X17" s="11">
        <v>30.94</v>
      </c>
      <c r="Y17" s="11">
        <v>0.35099999999999998</v>
      </c>
      <c r="Z17" s="11">
        <v>3.379</v>
      </c>
      <c r="AA17" s="11">
        <v>1.1080000000000001</v>
      </c>
    </row>
    <row r="18" spans="1:27" x14ac:dyDescent="0.25">
      <c r="A18" s="33"/>
      <c r="B18" s="11">
        <v>2.3879999999999999</v>
      </c>
      <c r="C18" s="11">
        <v>2.863</v>
      </c>
      <c r="D18" s="11">
        <v>13.988</v>
      </c>
      <c r="E18" s="11">
        <v>11.666</v>
      </c>
      <c r="F18" s="11">
        <v>13.569000000000001</v>
      </c>
      <c r="G18" s="11">
        <v>8.2370000000000001</v>
      </c>
      <c r="H18" s="11">
        <v>5.7510000000000003</v>
      </c>
      <c r="I18" s="11">
        <v>9.7569999999999997</v>
      </c>
      <c r="J18" s="11">
        <v>140.32599999999999</v>
      </c>
      <c r="K18" s="11">
        <v>0.752</v>
      </c>
      <c r="L18" s="11">
        <v>2.653</v>
      </c>
      <c r="M18" s="11">
        <v>1.1990000000000001</v>
      </c>
      <c r="O18" s="33"/>
      <c r="P18" s="11">
        <v>0.40699999999999997</v>
      </c>
      <c r="Q18" s="11">
        <v>0.52100000000000002</v>
      </c>
      <c r="R18" s="11">
        <v>3.4780000000000002</v>
      </c>
      <c r="S18" s="11">
        <v>3.0059999999999998</v>
      </c>
      <c r="T18" s="11">
        <v>3.4449999999999998</v>
      </c>
      <c r="U18" s="11">
        <v>1.8859999999999999</v>
      </c>
      <c r="V18" s="11">
        <v>1.591</v>
      </c>
      <c r="W18" s="11">
        <v>1.7030000000000001</v>
      </c>
      <c r="X18" s="11">
        <v>30.658000000000001</v>
      </c>
      <c r="Y18" s="11">
        <v>0.32900000000000001</v>
      </c>
      <c r="Z18" s="11">
        <v>3.3180000000000001</v>
      </c>
      <c r="AA18" s="11">
        <v>1.157</v>
      </c>
    </row>
    <row r="19" spans="1:27" x14ac:dyDescent="0.25">
      <c r="A19" s="33"/>
      <c r="B19" s="11">
        <v>1.0640000000000001</v>
      </c>
      <c r="C19" s="11">
        <v>1.4810000000000001</v>
      </c>
      <c r="D19" s="11">
        <v>13.071</v>
      </c>
      <c r="E19" s="11">
        <v>7.9429999999999996</v>
      </c>
      <c r="F19" s="11">
        <v>10.81</v>
      </c>
      <c r="G19" s="11">
        <v>8.4510000000000005</v>
      </c>
      <c r="H19" s="11">
        <v>4.62</v>
      </c>
      <c r="I19" s="11">
        <v>6.3289999999999997</v>
      </c>
      <c r="J19" s="11">
        <v>224.91499999999999</v>
      </c>
      <c r="K19" s="11">
        <v>1.071</v>
      </c>
      <c r="L19" s="11">
        <v>5.2480000000000002</v>
      </c>
      <c r="M19" s="11">
        <v>1.6459999999999999</v>
      </c>
      <c r="O19" s="33"/>
      <c r="P19" s="11">
        <v>0.42499999999999999</v>
      </c>
      <c r="Q19" s="11">
        <v>0.54800000000000004</v>
      </c>
      <c r="R19" s="11">
        <v>3.738</v>
      </c>
      <c r="S19" s="11">
        <v>3.1539999999999999</v>
      </c>
      <c r="T19" s="11">
        <v>3.3439999999999999</v>
      </c>
      <c r="U19" s="11">
        <v>2.415</v>
      </c>
      <c r="V19" s="11">
        <v>1.323</v>
      </c>
      <c r="W19" s="11">
        <v>1.6879999999999999</v>
      </c>
      <c r="X19" s="11">
        <v>30.681000000000001</v>
      </c>
      <c r="Y19" s="11">
        <v>0.65800000000000003</v>
      </c>
      <c r="Z19" s="11">
        <v>3.923</v>
      </c>
      <c r="AA19" s="11">
        <v>1.1850000000000001</v>
      </c>
    </row>
    <row r="20" spans="1:27" x14ac:dyDescent="0.25">
      <c r="A20" s="33"/>
      <c r="B20" s="11">
        <v>1.417</v>
      </c>
      <c r="C20" s="11">
        <v>1.7809999999999999</v>
      </c>
      <c r="D20" s="11">
        <v>9.2720000000000002</v>
      </c>
      <c r="E20" s="11">
        <v>7.3449999999999998</v>
      </c>
      <c r="F20" s="11">
        <v>8.2720000000000002</v>
      </c>
      <c r="G20" s="11">
        <v>4.7249999999999996</v>
      </c>
      <c r="H20" s="11">
        <v>4.5469999999999997</v>
      </c>
      <c r="I20" s="11">
        <v>5.0640000000000001</v>
      </c>
      <c r="J20" s="11">
        <v>92.563000000000002</v>
      </c>
      <c r="K20" s="11">
        <v>3.3000000000000002E-2</v>
      </c>
      <c r="L20" s="11">
        <v>2.7040000000000002</v>
      </c>
      <c r="M20" s="11">
        <v>1.262</v>
      </c>
      <c r="O20" s="33"/>
      <c r="P20" s="11">
        <v>0.42599999999999999</v>
      </c>
      <c r="Q20" s="11">
        <v>0.54900000000000004</v>
      </c>
      <c r="R20" s="11">
        <v>4.1890000000000001</v>
      </c>
      <c r="S20" s="11">
        <v>3.2639999999999998</v>
      </c>
      <c r="T20" s="11">
        <v>4.1890000000000001</v>
      </c>
      <c r="U20" s="11">
        <v>2.2829999999999999</v>
      </c>
      <c r="V20" s="11">
        <v>1.907</v>
      </c>
      <c r="W20" s="11">
        <v>1.8360000000000001</v>
      </c>
      <c r="X20" s="11">
        <v>35.898000000000003</v>
      </c>
      <c r="Y20" s="11">
        <v>0.371</v>
      </c>
      <c r="Z20" s="11">
        <v>3.6219999999999999</v>
      </c>
      <c r="AA20" s="11">
        <v>1.284</v>
      </c>
    </row>
    <row r="21" spans="1:27" x14ac:dyDescent="0.25">
      <c r="A21" s="33"/>
      <c r="B21" s="19">
        <v>0.70799999999999996</v>
      </c>
      <c r="C21" s="19">
        <v>0.99299999999999999</v>
      </c>
      <c r="D21" s="19">
        <v>13.241</v>
      </c>
      <c r="E21" s="19">
        <v>6.1920000000000002</v>
      </c>
      <c r="F21" s="19">
        <v>12.987</v>
      </c>
      <c r="G21" s="19">
        <v>11.016</v>
      </c>
      <c r="H21" s="19">
        <v>2.226</v>
      </c>
      <c r="I21" s="19">
        <v>5.2649999999999997</v>
      </c>
      <c r="J21" s="19">
        <v>212.09100000000001</v>
      </c>
      <c r="K21" s="19">
        <v>1.694</v>
      </c>
      <c r="L21" s="19">
        <v>13.097</v>
      </c>
      <c r="M21" s="19">
        <v>2.1379999999999999</v>
      </c>
      <c r="O21" s="33"/>
      <c r="P21" s="11">
        <v>0.40200000000000002</v>
      </c>
      <c r="Q21" s="11">
        <v>0.51900000000000002</v>
      </c>
      <c r="R21" s="11">
        <v>3.4710000000000001</v>
      </c>
      <c r="S21" s="11">
        <v>2.9609999999999999</v>
      </c>
      <c r="T21" s="11">
        <v>3.4239999999999999</v>
      </c>
      <c r="U21" s="11">
        <v>1.786</v>
      </c>
      <c r="V21" s="11">
        <v>1.6850000000000001</v>
      </c>
      <c r="W21" s="11">
        <v>1.647</v>
      </c>
      <c r="X21" s="11">
        <v>30.890999999999998</v>
      </c>
      <c r="Y21" s="11">
        <v>0.27300000000000002</v>
      </c>
      <c r="Z21" s="11">
        <v>3.512</v>
      </c>
      <c r="AA21" s="11">
        <v>1.1719999999999999</v>
      </c>
    </row>
    <row r="22" spans="1:27" x14ac:dyDescent="0.25">
      <c r="A22" s="33"/>
      <c r="B22" s="11">
        <v>1.333</v>
      </c>
      <c r="C22" s="11">
        <v>2.5550000000000002</v>
      </c>
      <c r="D22" s="11">
        <v>52.652000000000001</v>
      </c>
      <c r="E22" s="11">
        <v>22.989000000000001</v>
      </c>
      <c r="F22" s="11">
        <v>47.683</v>
      </c>
      <c r="G22" s="11">
        <v>27.350999999999999</v>
      </c>
      <c r="H22" s="11">
        <v>25.300999999999998</v>
      </c>
      <c r="I22" s="11">
        <v>41.96</v>
      </c>
      <c r="J22" s="11">
        <v>784.23800000000006</v>
      </c>
      <c r="K22" s="11">
        <v>1.1200000000000001</v>
      </c>
      <c r="L22" s="11">
        <v>52.83</v>
      </c>
      <c r="M22" s="11">
        <v>2.29</v>
      </c>
      <c r="O22" s="33"/>
      <c r="P22" s="11">
        <v>0.44800000000000001</v>
      </c>
      <c r="Q22" s="11">
        <v>0.58599999999999997</v>
      </c>
      <c r="R22" s="11">
        <v>4.7229999999999999</v>
      </c>
      <c r="S22" s="11">
        <v>3.5510000000000002</v>
      </c>
      <c r="T22" s="11">
        <v>4.3890000000000002</v>
      </c>
      <c r="U22" s="11">
        <v>2.3559999999999999</v>
      </c>
      <c r="V22" s="11">
        <v>2.3679999999999999</v>
      </c>
      <c r="W22" s="11">
        <v>2.004</v>
      </c>
      <c r="X22" s="11">
        <v>34.682000000000002</v>
      </c>
      <c r="Y22" s="11">
        <v>0.36699999999999999</v>
      </c>
      <c r="Z22" s="11">
        <v>3.9849999999999999</v>
      </c>
      <c r="AA22" s="11">
        <v>1.33</v>
      </c>
    </row>
    <row r="23" spans="1:27" x14ac:dyDescent="0.25">
      <c r="A23" s="33"/>
      <c r="B23" s="11">
        <v>0.78100000000000003</v>
      </c>
      <c r="C23" s="11">
        <v>1.0509999999999999</v>
      </c>
      <c r="D23" s="11">
        <v>9.3260000000000005</v>
      </c>
      <c r="E23" s="11">
        <v>5.5309999999999997</v>
      </c>
      <c r="F23" s="11">
        <v>9.141</v>
      </c>
      <c r="G23" s="11">
        <v>6.8840000000000003</v>
      </c>
      <c r="H23" s="11">
        <v>2.4430000000000001</v>
      </c>
      <c r="I23" s="11">
        <v>3.855</v>
      </c>
      <c r="J23" s="11">
        <v>153.52600000000001</v>
      </c>
      <c r="K23" s="11">
        <v>1.1519999999999999</v>
      </c>
      <c r="L23" s="11">
        <v>7.1440000000000001</v>
      </c>
      <c r="M23" s="11">
        <v>1.6859999999999999</v>
      </c>
      <c r="O23" s="33"/>
      <c r="P23" s="11">
        <v>0.4</v>
      </c>
      <c r="Q23" s="11">
        <v>0.52600000000000002</v>
      </c>
      <c r="R23" s="11">
        <v>3.7360000000000002</v>
      </c>
      <c r="S23" s="11">
        <v>3.1280000000000001</v>
      </c>
      <c r="T23" s="11">
        <v>3.669</v>
      </c>
      <c r="U23" s="11">
        <v>2.222</v>
      </c>
      <c r="V23" s="11">
        <v>1.514</v>
      </c>
      <c r="W23" s="11">
        <v>1.7</v>
      </c>
      <c r="X23" s="11">
        <v>35.918999999999997</v>
      </c>
      <c r="Y23" s="11">
        <v>0.66100000000000003</v>
      </c>
      <c r="Z23" s="11">
        <v>4.1130000000000004</v>
      </c>
      <c r="AA23" s="11">
        <v>1.194</v>
      </c>
    </row>
    <row r="24" spans="1:27" x14ac:dyDescent="0.25">
      <c r="A24" s="33"/>
      <c r="B24" s="11">
        <v>1.3839999999999999</v>
      </c>
      <c r="C24" s="11">
        <v>1.7609999999999999</v>
      </c>
      <c r="D24" s="11">
        <v>12.696</v>
      </c>
      <c r="E24" s="11">
        <v>8.4960000000000004</v>
      </c>
      <c r="F24" s="11">
        <v>11.928000000000001</v>
      </c>
      <c r="G24" s="11">
        <v>9.0589999999999993</v>
      </c>
      <c r="H24" s="11">
        <v>3.637</v>
      </c>
      <c r="I24" s="11">
        <v>5.8890000000000002</v>
      </c>
      <c r="J24" s="11">
        <v>104.43</v>
      </c>
      <c r="K24" s="11">
        <v>0.73699999999999999</v>
      </c>
      <c r="L24" s="11">
        <v>3.4550000000000001</v>
      </c>
      <c r="M24" s="11">
        <v>1.494</v>
      </c>
      <c r="O24" s="33"/>
      <c r="P24" s="11">
        <v>0.38500000000000001</v>
      </c>
      <c r="Q24" s="11">
        <v>0.50800000000000001</v>
      </c>
      <c r="R24" s="11">
        <v>3.544</v>
      </c>
      <c r="S24" s="11">
        <v>3.028</v>
      </c>
      <c r="T24" s="11">
        <v>3.4780000000000002</v>
      </c>
      <c r="U24" s="11">
        <v>1.988</v>
      </c>
      <c r="V24" s="11">
        <v>1.556</v>
      </c>
      <c r="W24" s="11">
        <v>1.6459999999999999</v>
      </c>
      <c r="X24" s="11">
        <v>33.521000000000001</v>
      </c>
      <c r="Y24" s="11">
        <v>0.65400000000000003</v>
      </c>
      <c r="Z24" s="11">
        <v>3.9790000000000001</v>
      </c>
      <c r="AA24" s="11">
        <v>1.17</v>
      </c>
    </row>
    <row r="25" spans="1:27" x14ac:dyDescent="0.25">
      <c r="A25" s="33"/>
      <c r="B25" s="19">
        <v>0.72599999999999998</v>
      </c>
      <c r="C25" s="19">
        <v>1.1379999999999999</v>
      </c>
      <c r="D25" s="19">
        <v>17.064</v>
      </c>
      <c r="E25" s="19">
        <v>6.5789999999999997</v>
      </c>
      <c r="F25" s="19">
        <v>14.8</v>
      </c>
      <c r="G25" s="19">
        <v>12.587</v>
      </c>
      <c r="H25" s="19">
        <v>4.4770000000000003</v>
      </c>
      <c r="I25" s="19">
        <v>6.827</v>
      </c>
      <c r="J25" s="19">
        <v>336.67200000000003</v>
      </c>
      <c r="K25" s="19">
        <v>4.2460000000000004</v>
      </c>
      <c r="L25" s="19">
        <v>44.49</v>
      </c>
      <c r="M25" s="19">
        <v>2.5939999999999999</v>
      </c>
      <c r="O25" s="33"/>
      <c r="P25" s="11">
        <v>0.36099999999999999</v>
      </c>
      <c r="Q25" s="11">
        <v>0.46600000000000003</v>
      </c>
      <c r="R25" s="11">
        <v>4.0919999999999996</v>
      </c>
      <c r="S25" s="11">
        <v>2.8570000000000002</v>
      </c>
      <c r="T25" s="11">
        <v>3.726</v>
      </c>
      <c r="U25" s="11">
        <v>2.3420000000000001</v>
      </c>
      <c r="V25" s="11">
        <v>1.75</v>
      </c>
      <c r="W25" s="11">
        <v>1.61</v>
      </c>
      <c r="X25" s="11">
        <v>35.142000000000003</v>
      </c>
      <c r="Y25" s="11">
        <v>0.216</v>
      </c>
      <c r="Z25" s="11">
        <v>3.7730000000000001</v>
      </c>
      <c r="AA25" s="11">
        <v>1.4319999999999999</v>
      </c>
    </row>
    <row r="26" spans="1:27" x14ac:dyDescent="0.25">
      <c r="A26" s="33"/>
      <c r="B26" s="11">
        <v>1.198</v>
      </c>
      <c r="C26" s="11">
        <v>1.7010000000000001</v>
      </c>
      <c r="D26" s="11">
        <v>21.459</v>
      </c>
      <c r="E26" s="11">
        <v>10.362</v>
      </c>
      <c r="F26" s="11">
        <v>20.178999999999998</v>
      </c>
      <c r="G26" s="11">
        <v>17.321000000000002</v>
      </c>
      <c r="H26" s="11">
        <v>4.1390000000000002</v>
      </c>
      <c r="I26" s="11">
        <v>8.5589999999999993</v>
      </c>
      <c r="J26" s="11">
        <v>195.41300000000001</v>
      </c>
      <c r="K26" s="11">
        <v>2.456</v>
      </c>
      <c r="L26" s="11">
        <v>19.617999999999999</v>
      </c>
      <c r="M26" s="11">
        <v>2.0710000000000002</v>
      </c>
      <c r="O26" s="33"/>
      <c r="P26" s="11">
        <v>0.41599999999999998</v>
      </c>
      <c r="Q26" s="11">
        <v>0.52900000000000003</v>
      </c>
      <c r="R26" s="11">
        <v>4.2460000000000004</v>
      </c>
      <c r="S26" s="11">
        <v>3.1680000000000001</v>
      </c>
      <c r="T26" s="11">
        <v>4.2460000000000004</v>
      </c>
      <c r="U26" s="11">
        <v>2.835</v>
      </c>
      <c r="V26" s="11">
        <v>1.411</v>
      </c>
      <c r="W26" s="11">
        <v>1.8160000000000001</v>
      </c>
      <c r="X26" s="11">
        <v>38.454999999999998</v>
      </c>
      <c r="Y26" s="11">
        <v>0.66600000000000004</v>
      </c>
      <c r="Z26" s="11">
        <v>4.2210000000000001</v>
      </c>
      <c r="AA26" s="11">
        <v>1.341</v>
      </c>
    </row>
    <row r="27" spans="1:27" x14ac:dyDescent="0.25">
      <c r="A27" s="33"/>
      <c r="B27" s="11">
        <v>0.88900000000000001</v>
      </c>
      <c r="C27" s="11">
        <v>1.77</v>
      </c>
      <c r="D27" s="11">
        <v>26.632000000000001</v>
      </c>
      <c r="E27" s="11">
        <v>15.762</v>
      </c>
      <c r="F27" s="11">
        <v>25.773</v>
      </c>
      <c r="G27" s="11">
        <v>23.835000000000001</v>
      </c>
      <c r="H27" s="11">
        <v>2.7959999999999998</v>
      </c>
      <c r="I27" s="11">
        <v>16.814</v>
      </c>
      <c r="J27" s="11">
        <v>843.57</v>
      </c>
      <c r="K27" s="11">
        <v>6.58</v>
      </c>
      <c r="L27" s="11">
        <v>68.024000000000001</v>
      </c>
      <c r="M27" s="11">
        <v>1.69</v>
      </c>
      <c r="O27" s="33"/>
      <c r="P27" s="11">
        <v>0.36499999999999999</v>
      </c>
      <c r="Q27" s="11">
        <v>0.46700000000000003</v>
      </c>
      <c r="R27" s="11">
        <v>3.347</v>
      </c>
      <c r="S27" s="11">
        <v>2.8260000000000001</v>
      </c>
      <c r="T27" s="11">
        <v>3.3140000000000001</v>
      </c>
      <c r="U27" s="11">
        <v>2.085</v>
      </c>
      <c r="V27" s="11">
        <v>1.2609999999999999</v>
      </c>
      <c r="W27" s="11">
        <v>1.5169999999999999</v>
      </c>
      <c r="X27" s="11">
        <v>32.665999999999997</v>
      </c>
      <c r="Y27" s="11">
        <v>0.41599999999999998</v>
      </c>
      <c r="Z27" s="11">
        <v>3.5510000000000002</v>
      </c>
      <c r="AA27" s="11">
        <v>1.1839999999999999</v>
      </c>
    </row>
    <row r="28" spans="1:27" x14ac:dyDescent="0.25">
      <c r="A28" s="33"/>
      <c r="B28" s="11">
        <v>1.2629999999999999</v>
      </c>
      <c r="C28" s="11">
        <v>1.571</v>
      </c>
      <c r="D28" s="11">
        <v>7.6269999999999998</v>
      </c>
      <c r="E28" s="11">
        <v>6.5960000000000001</v>
      </c>
      <c r="F28" s="11">
        <v>7.6269999999999998</v>
      </c>
      <c r="G28" s="11">
        <v>4.3899999999999997</v>
      </c>
      <c r="H28" s="11">
        <v>3.2370000000000001</v>
      </c>
      <c r="I28" s="11">
        <v>4.806</v>
      </c>
      <c r="J28" s="11">
        <v>93.224000000000004</v>
      </c>
      <c r="K28" s="11">
        <v>0.58599999999999997</v>
      </c>
      <c r="L28" s="11">
        <v>2.786</v>
      </c>
      <c r="M28" s="11">
        <v>1.1559999999999999</v>
      </c>
      <c r="O28" s="33"/>
      <c r="P28" s="11">
        <v>0.309</v>
      </c>
      <c r="Q28" s="11">
        <v>0.41</v>
      </c>
      <c r="R28" s="11">
        <v>3.4329999999999998</v>
      </c>
      <c r="S28" s="11">
        <v>2.5619999999999998</v>
      </c>
      <c r="T28" s="11">
        <v>3.371</v>
      </c>
      <c r="U28" s="11">
        <v>1.5880000000000001</v>
      </c>
      <c r="V28" s="11">
        <v>1.845</v>
      </c>
      <c r="W28" s="11">
        <v>1.337</v>
      </c>
      <c r="X28" s="11">
        <v>32.834000000000003</v>
      </c>
      <c r="Y28" s="11">
        <v>0.151</v>
      </c>
      <c r="Z28" s="11">
        <v>4.4829999999999997</v>
      </c>
      <c r="AA28" s="11">
        <v>1.34</v>
      </c>
    </row>
    <row r="29" spans="1:27" x14ac:dyDescent="0.25">
      <c r="A29" s="33"/>
      <c r="B29" s="19">
        <v>0.627</v>
      </c>
      <c r="C29" s="19">
        <v>0.96099999999999997</v>
      </c>
      <c r="D29" s="19">
        <v>13.914999999999999</v>
      </c>
      <c r="E29" s="19">
        <v>7.3659999999999997</v>
      </c>
      <c r="F29" s="19">
        <v>13.132999999999999</v>
      </c>
      <c r="G29" s="19">
        <v>11.407</v>
      </c>
      <c r="H29" s="19">
        <v>2.508</v>
      </c>
      <c r="I29" s="19">
        <v>8.3550000000000004</v>
      </c>
      <c r="J29" s="19">
        <v>422.47399999999999</v>
      </c>
      <c r="K29" s="19">
        <v>3.0609999999999999</v>
      </c>
      <c r="L29" s="19">
        <v>25.628</v>
      </c>
      <c r="M29" s="19">
        <v>1.889</v>
      </c>
      <c r="O29" s="33"/>
      <c r="P29" s="11">
        <v>0.34399999999999997</v>
      </c>
      <c r="Q29" s="11">
        <v>0.44400000000000001</v>
      </c>
      <c r="R29" s="11">
        <v>3.468</v>
      </c>
      <c r="S29" s="11">
        <v>2.605</v>
      </c>
      <c r="T29" s="11">
        <v>3.468</v>
      </c>
      <c r="U29" s="11">
        <v>1.94</v>
      </c>
      <c r="V29" s="11">
        <v>1.528</v>
      </c>
      <c r="W29" s="11">
        <v>1.458</v>
      </c>
      <c r="X29" s="11">
        <v>35.502000000000002</v>
      </c>
      <c r="Y29" s="11">
        <v>0.40400000000000003</v>
      </c>
      <c r="Z29" s="11">
        <v>3.6829999999999998</v>
      </c>
      <c r="AA29" s="11">
        <v>1.331</v>
      </c>
    </row>
    <row r="30" spans="1:27" x14ac:dyDescent="0.25">
      <c r="A30" s="33"/>
      <c r="B30" s="11">
        <v>1.254</v>
      </c>
      <c r="C30" s="11">
        <v>1.821</v>
      </c>
      <c r="D30" s="11">
        <v>25.634</v>
      </c>
      <c r="E30" s="11">
        <v>14.209</v>
      </c>
      <c r="F30" s="11">
        <v>23.827999999999999</v>
      </c>
      <c r="G30" s="11">
        <v>20.844999999999999</v>
      </c>
      <c r="H30" s="11">
        <v>4.79</v>
      </c>
      <c r="I30" s="11">
        <v>14.516</v>
      </c>
      <c r="J30" s="11">
        <v>368.68400000000003</v>
      </c>
      <c r="K30" s="11">
        <v>2.8</v>
      </c>
      <c r="L30" s="11">
        <v>24.38</v>
      </c>
      <c r="M30" s="11">
        <v>1.804</v>
      </c>
      <c r="O30" s="33"/>
      <c r="P30" s="11">
        <v>0.44900000000000001</v>
      </c>
      <c r="Q30" s="11">
        <v>0.57699999999999996</v>
      </c>
      <c r="R30" s="11">
        <v>4.319</v>
      </c>
      <c r="S30" s="11">
        <v>3.5259999999999998</v>
      </c>
      <c r="T30" s="11">
        <v>3.7989999999999999</v>
      </c>
      <c r="U30" s="11">
        <v>2.76</v>
      </c>
      <c r="V30" s="11">
        <v>1.5589999999999999</v>
      </c>
      <c r="W30" s="11">
        <v>1.865</v>
      </c>
      <c r="X30" s="11">
        <v>36.070999999999998</v>
      </c>
      <c r="Y30" s="11">
        <v>0.86</v>
      </c>
      <c r="Z30" s="11">
        <v>4.3810000000000002</v>
      </c>
      <c r="AA30" s="11">
        <v>1.2250000000000001</v>
      </c>
    </row>
    <row r="31" spans="1:27" ht="15.75" thickBot="1" x14ac:dyDescent="0.3">
      <c r="A31" s="34"/>
      <c r="B31" s="11">
        <v>0.52800000000000002</v>
      </c>
      <c r="C31" s="11">
        <v>0.83799999999999997</v>
      </c>
      <c r="D31" s="11">
        <v>11.978</v>
      </c>
      <c r="E31" s="11">
        <v>5.0380000000000003</v>
      </c>
      <c r="F31" s="11">
        <v>11.978</v>
      </c>
      <c r="G31" s="11">
        <v>8.9309999999999992</v>
      </c>
      <c r="H31" s="11">
        <v>3.0470000000000002</v>
      </c>
      <c r="I31" s="11">
        <v>5.7030000000000003</v>
      </c>
      <c r="J31" s="11">
        <v>265.72399999999999</v>
      </c>
      <c r="K31" s="11">
        <v>3.4940000000000002</v>
      </c>
      <c r="L31" s="11">
        <v>29.228999999999999</v>
      </c>
      <c r="M31" s="11">
        <v>2.3780000000000001</v>
      </c>
      <c r="O31" s="34"/>
      <c r="P31" s="11">
        <v>0.36599999999999999</v>
      </c>
      <c r="Q31" s="11">
        <v>0.48199999999999998</v>
      </c>
      <c r="R31" s="11">
        <v>3.593</v>
      </c>
      <c r="S31" s="11">
        <v>2.8839999999999999</v>
      </c>
      <c r="T31" s="11">
        <v>3.3759999999999999</v>
      </c>
      <c r="U31" s="11">
        <v>1.841</v>
      </c>
      <c r="V31" s="11">
        <v>1.7509999999999999</v>
      </c>
      <c r="W31" s="11">
        <v>1.6259999999999999</v>
      </c>
      <c r="X31" s="11">
        <v>35.99</v>
      </c>
      <c r="Y31" s="11">
        <v>0.51100000000000001</v>
      </c>
      <c r="Z31" s="11">
        <v>3.7360000000000002</v>
      </c>
      <c r="AA31" s="11">
        <v>1.246</v>
      </c>
    </row>
    <row r="32" spans="1:27" x14ac:dyDescent="0.25">
      <c r="A32" s="32" t="s">
        <v>65</v>
      </c>
      <c r="B32" s="11">
        <v>1.508</v>
      </c>
      <c r="C32" s="11">
        <v>2.173</v>
      </c>
      <c r="D32" s="11">
        <v>24.901</v>
      </c>
      <c r="E32" s="11">
        <v>13.227</v>
      </c>
      <c r="F32" s="11">
        <v>24.901</v>
      </c>
      <c r="G32" s="11">
        <v>21.195</v>
      </c>
      <c r="H32" s="11">
        <v>3.7069999999999999</v>
      </c>
      <c r="I32" s="11">
        <v>10.44</v>
      </c>
      <c r="J32" s="11">
        <v>199.13200000000001</v>
      </c>
      <c r="K32" s="11">
        <v>2.7839999999999998</v>
      </c>
      <c r="L32" s="11">
        <v>21.466999999999999</v>
      </c>
      <c r="M32" s="11">
        <v>1.883</v>
      </c>
      <c r="O32" s="32" t="s">
        <v>65</v>
      </c>
      <c r="P32" s="11">
        <v>0.502</v>
      </c>
      <c r="Q32" s="11">
        <v>0.64</v>
      </c>
      <c r="R32" s="11">
        <v>4.6959999999999997</v>
      </c>
      <c r="S32" s="11">
        <v>3.8210000000000002</v>
      </c>
      <c r="T32" s="11">
        <v>4.6959999999999997</v>
      </c>
      <c r="U32" s="11">
        <v>2.6080000000000001</v>
      </c>
      <c r="V32" s="11">
        <v>2.0880000000000001</v>
      </c>
      <c r="W32" s="11">
        <v>2.056</v>
      </c>
      <c r="X32" s="11">
        <v>31.585000000000001</v>
      </c>
      <c r="Y32" s="11">
        <v>0.55600000000000005</v>
      </c>
      <c r="Z32" s="11">
        <v>3.6030000000000002</v>
      </c>
      <c r="AA32" s="11">
        <v>1.2290000000000001</v>
      </c>
    </row>
    <row r="33" spans="1:27" x14ac:dyDescent="0.25">
      <c r="A33" s="33"/>
      <c r="B33" s="11">
        <v>0.85099999999999998</v>
      </c>
      <c r="C33" s="11">
        <v>1.133</v>
      </c>
      <c r="D33" s="11">
        <v>9.27</v>
      </c>
      <c r="E33" s="11">
        <v>6.7619999999999996</v>
      </c>
      <c r="F33" s="11">
        <v>8.4809999999999999</v>
      </c>
      <c r="G33" s="11">
        <v>6.2949999999999999</v>
      </c>
      <c r="H33" s="11">
        <v>2.9750000000000001</v>
      </c>
      <c r="I33" s="11">
        <v>4.4550000000000001</v>
      </c>
      <c r="J33" s="11">
        <v>149.70699999999999</v>
      </c>
      <c r="K33" s="11">
        <v>0.95199999999999996</v>
      </c>
      <c r="L33" s="11">
        <v>5.3289999999999997</v>
      </c>
      <c r="M33" s="11">
        <v>1.371</v>
      </c>
      <c r="O33" s="33"/>
      <c r="P33" s="11">
        <v>0.46600000000000003</v>
      </c>
      <c r="Q33" s="11">
        <v>0.60499999999999998</v>
      </c>
      <c r="R33" s="11">
        <v>4.26</v>
      </c>
      <c r="S33" s="11">
        <v>3.6589999999999998</v>
      </c>
      <c r="T33" s="11">
        <v>4.26</v>
      </c>
      <c r="U33" s="11">
        <v>2.38</v>
      </c>
      <c r="V33" s="11">
        <v>1.88</v>
      </c>
      <c r="W33" s="11">
        <v>1.9950000000000001</v>
      </c>
      <c r="X33" s="11">
        <v>36.308</v>
      </c>
      <c r="Y33" s="11">
        <v>0.41299999999999998</v>
      </c>
      <c r="Z33" s="11">
        <v>3.823</v>
      </c>
      <c r="AA33" s="11">
        <v>1.1639999999999999</v>
      </c>
    </row>
    <row r="34" spans="1:27" x14ac:dyDescent="0.25">
      <c r="A34" s="33"/>
      <c r="B34" s="11">
        <v>1.4259999999999999</v>
      </c>
      <c r="C34" s="11">
        <v>1.782</v>
      </c>
      <c r="D34" s="11">
        <v>9.6159999999999997</v>
      </c>
      <c r="E34" s="11">
        <v>8.484</v>
      </c>
      <c r="F34" s="11">
        <v>9.5410000000000004</v>
      </c>
      <c r="G34" s="11">
        <v>6.2229999999999999</v>
      </c>
      <c r="H34" s="11">
        <v>3.3929999999999998</v>
      </c>
      <c r="I34" s="11">
        <v>6.3719999999999999</v>
      </c>
      <c r="J34" s="11">
        <v>119.985</v>
      </c>
      <c r="K34" s="11">
        <v>0.64200000000000002</v>
      </c>
      <c r="L34" s="11">
        <v>3.0150000000000001</v>
      </c>
      <c r="M34" s="11">
        <v>1.133</v>
      </c>
      <c r="O34" s="33"/>
      <c r="P34" s="11">
        <v>0.46600000000000003</v>
      </c>
      <c r="Q34" s="11">
        <v>0.60899999999999999</v>
      </c>
      <c r="R34" s="11">
        <v>4.97</v>
      </c>
      <c r="S34" s="11">
        <v>3.7839999999999998</v>
      </c>
      <c r="T34" s="11">
        <v>4.742</v>
      </c>
      <c r="U34" s="11">
        <v>3.2330000000000001</v>
      </c>
      <c r="V34" s="11">
        <v>1.7370000000000001</v>
      </c>
      <c r="W34" s="11">
        <v>2.0539999999999998</v>
      </c>
      <c r="X34" s="11">
        <v>39.491999999999997</v>
      </c>
      <c r="Y34" s="11">
        <v>0.79700000000000004</v>
      </c>
      <c r="Z34" s="11">
        <v>4.8869999999999996</v>
      </c>
      <c r="AA34" s="11">
        <v>1.3129999999999999</v>
      </c>
    </row>
    <row r="35" spans="1:27" x14ac:dyDescent="0.25">
      <c r="A35" s="33"/>
      <c r="B35" s="11">
        <v>0.749</v>
      </c>
      <c r="C35" s="11">
        <v>1.008</v>
      </c>
      <c r="D35" s="11">
        <v>11.561</v>
      </c>
      <c r="E35" s="11">
        <v>6.4269999999999996</v>
      </c>
      <c r="F35" s="11">
        <v>11.561</v>
      </c>
      <c r="G35" s="11">
        <v>8.3520000000000003</v>
      </c>
      <c r="H35" s="11">
        <v>3.2090000000000001</v>
      </c>
      <c r="I35" s="11">
        <v>4.5789999999999997</v>
      </c>
      <c r="J35" s="11">
        <v>190.39500000000001</v>
      </c>
      <c r="K35" s="11">
        <v>0.98499999999999999</v>
      </c>
      <c r="L35" s="11">
        <v>6.4249999999999998</v>
      </c>
      <c r="M35" s="11">
        <v>1.7989999999999999</v>
      </c>
      <c r="O35" s="33"/>
      <c r="P35" s="11">
        <v>0.46</v>
      </c>
      <c r="Q35" s="11">
        <v>0.57799999999999996</v>
      </c>
      <c r="R35" s="11">
        <v>3.8420000000000001</v>
      </c>
      <c r="S35" s="11">
        <v>3.3010000000000002</v>
      </c>
      <c r="T35" s="11">
        <v>3.79</v>
      </c>
      <c r="U35" s="11">
        <v>1.88</v>
      </c>
      <c r="V35" s="11">
        <v>1.962</v>
      </c>
      <c r="W35" s="11">
        <v>1.758</v>
      </c>
      <c r="X35" s="11">
        <v>28.876000000000001</v>
      </c>
      <c r="Y35" s="11">
        <v>0.13500000000000001</v>
      </c>
      <c r="Z35" s="11">
        <v>3.0110000000000001</v>
      </c>
      <c r="AA35" s="11">
        <v>1.1639999999999999</v>
      </c>
    </row>
    <row r="36" spans="1:27" x14ac:dyDescent="0.25">
      <c r="A36" s="33"/>
      <c r="B36" s="11">
        <v>1.36</v>
      </c>
      <c r="C36" s="11">
        <v>1.821</v>
      </c>
      <c r="D36" s="11">
        <v>19.396999999999998</v>
      </c>
      <c r="E36" s="11">
        <v>10.162000000000001</v>
      </c>
      <c r="F36" s="11">
        <v>18.742999999999999</v>
      </c>
      <c r="G36" s="11">
        <v>15.625999999999999</v>
      </c>
      <c r="H36" s="11">
        <v>3.7709999999999999</v>
      </c>
      <c r="I36" s="11">
        <v>8.1839999999999993</v>
      </c>
      <c r="J36" s="11">
        <v>163.054</v>
      </c>
      <c r="K36" s="11">
        <v>1.2729999999999999</v>
      </c>
      <c r="L36" s="11">
        <v>7.984</v>
      </c>
      <c r="M36" s="11">
        <v>1.909</v>
      </c>
      <c r="O36" s="33"/>
      <c r="P36" s="11">
        <v>0.46700000000000003</v>
      </c>
      <c r="Q36" s="11">
        <v>0.61099999999999999</v>
      </c>
      <c r="R36" s="11">
        <v>6.0190000000000001</v>
      </c>
      <c r="S36" s="11">
        <v>3.903</v>
      </c>
      <c r="T36" s="11">
        <v>6.0190000000000001</v>
      </c>
      <c r="U36" s="11">
        <v>3.8050000000000002</v>
      </c>
      <c r="V36" s="11">
        <v>2.2149999999999999</v>
      </c>
      <c r="W36" s="11">
        <v>2.1459999999999999</v>
      </c>
      <c r="X36" s="11">
        <v>49.378999999999998</v>
      </c>
      <c r="Y36" s="11">
        <v>0.59699999999999998</v>
      </c>
      <c r="Z36" s="11">
        <v>5.8049999999999997</v>
      </c>
      <c r="AA36" s="11">
        <v>1.542</v>
      </c>
    </row>
    <row r="37" spans="1:27" x14ac:dyDescent="0.25">
      <c r="A37" s="33"/>
      <c r="B37" s="11">
        <v>0.94699999999999995</v>
      </c>
      <c r="C37" s="11">
        <v>1.575</v>
      </c>
      <c r="D37" s="11">
        <v>20.951000000000001</v>
      </c>
      <c r="E37" s="11">
        <v>10.555</v>
      </c>
      <c r="F37" s="11">
        <v>20.760999999999999</v>
      </c>
      <c r="G37" s="11">
        <v>15.263</v>
      </c>
      <c r="H37" s="11">
        <v>5.6879999999999997</v>
      </c>
      <c r="I37" s="11">
        <v>15.102</v>
      </c>
      <c r="J37" s="11">
        <v>415.32900000000001</v>
      </c>
      <c r="K37" s="11">
        <v>3.8330000000000002</v>
      </c>
      <c r="L37" s="11">
        <v>32.844000000000001</v>
      </c>
      <c r="M37" s="11">
        <v>1.9850000000000001</v>
      </c>
      <c r="O37" s="33"/>
      <c r="P37" s="11">
        <v>0.42199999999999999</v>
      </c>
      <c r="Q37" s="11">
        <v>0.54700000000000004</v>
      </c>
      <c r="R37" s="11">
        <v>4.1159999999999997</v>
      </c>
      <c r="S37" s="11">
        <v>3.1749999999999998</v>
      </c>
      <c r="T37" s="11">
        <v>4.0750000000000002</v>
      </c>
      <c r="U37" s="11">
        <v>2.633</v>
      </c>
      <c r="V37" s="11">
        <v>1.4830000000000001</v>
      </c>
      <c r="W37" s="11">
        <v>1.75</v>
      </c>
      <c r="X37" s="11">
        <v>34.911999999999999</v>
      </c>
      <c r="Y37" s="11">
        <v>0.45700000000000002</v>
      </c>
      <c r="Z37" s="11">
        <v>3.7869999999999999</v>
      </c>
      <c r="AA37" s="11">
        <v>1.296</v>
      </c>
    </row>
    <row r="38" spans="1:27" x14ac:dyDescent="0.25">
      <c r="A38" s="33"/>
      <c r="B38" s="11">
        <v>1.3640000000000001</v>
      </c>
      <c r="C38" s="11">
        <v>1.746</v>
      </c>
      <c r="D38" s="11">
        <v>11.638999999999999</v>
      </c>
      <c r="E38" s="11">
        <v>7.9809999999999999</v>
      </c>
      <c r="F38" s="11">
        <v>11.355</v>
      </c>
      <c r="G38" s="11">
        <v>7.5410000000000004</v>
      </c>
      <c r="H38" s="11">
        <v>4.0990000000000002</v>
      </c>
      <c r="I38" s="11">
        <v>5.8140000000000001</v>
      </c>
      <c r="J38" s="11">
        <v>107.6</v>
      </c>
      <c r="K38" s="11">
        <v>0.46400000000000002</v>
      </c>
      <c r="L38" s="11">
        <v>3.4220000000000002</v>
      </c>
      <c r="M38" s="11">
        <v>1.458</v>
      </c>
      <c r="O38" s="33"/>
      <c r="P38" s="11">
        <v>0.374</v>
      </c>
      <c r="Q38" s="11">
        <v>0.49399999999999999</v>
      </c>
      <c r="R38" s="11">
        <v>4.18</v>
      </c>
      <c r="S38" s="11">
        <v>3.2509999999999999</v>
      </c>
      <c r="T38" s="11">
        <v>3.55</v>
      </c>
      <c r="U38" s="11">
        <v>2.4809999999999999</v>
      </c>
      <c r="V38" s="11">
        <v>1.6990000000000001</v>
      </c>
      <c r="W38" s="11">
        <v>1.726</v>
      </c>
      <c r="X38" s="11">
        <v>37.738</v>
      </c>
      <c r="Y38" s="11">
        <v>0.42799999999999999</v>
      </c>
      <c r="Z38" s="11">
        <v>4.2329999999999997</v>
      </c>
      <c r="AA38" s="11">
        <v>1.286</v>
      </c>
    </row>
    <row r="39" spans="1:27" x14ac:dyDescent="0.25">
      <c r="A39" s="33"/>
      <c r="B39" s="11">
        <v>0.73599999999999999</v>
      </c>
      <c r="C39" s="11">
        <v>1.0149999999999999</v>
      </c>
      <c r="D39" s="11">
        <v>7.891</v>
      </c>
      <c r="E39" s="11">
        <v>5.5730000000000004</v>
      </c>
      <c r="F39" s="11">
        <v>7.891</v>
      </c>
      <c r="G39" s="11">
        <v>5.5229999999999997</v>
      </c>
      <c r="H39" s="11">
        <v>2.3679999999999999</v>
      </c>
      <c r="I39" s="11">
        <v>3.3330000000000002</v>
      </c>
      <c r="J39" s="11">
        <v>158.36500000000001</v>
      </c>
      <c r="K39" s="11">
        <v>1.171</v>
      </c>
      <c r="L39" s="11">
        <v>6.2050000000000001</v>
      </c>
      <c r="M39" s="11">
        <v>1.4159999999999999</v>
      </c>
      <c r="O39" s="33"/>
      <c r="P39" s="11">
        <v>0.42499999999999999</v>
      </c>
      <c r="Q39" s="11">
        <v>0.54200000000000004</v>
      </c>
      <c r="R39" s="11">
        <v>4.3570000000000002</v>
      </c>
      <c r="S39" s="11">
        <v>3.0230000000000001</v>
      </c>
      <c r="T39" s="11">
        <v>3.669</v>
      </c>
      <c r="U39" s="11">
        <v>2.3039999999999998</v>
      </c>
      <c r="V39" s="11">
        <v>2.0529999999999999</v>
      </c>
      <c r="W39" s="11">
        <v>1.821</v>
      </c>
      <c r="X39" s="11">
        <v>35.378999999999998</v>
      </c>
      <c r="Y39" s="11">
        <v>0.29099999999999998</v>
      </c>
      <c r="Z39" s="11">
        <v>3.262</v>
      </c>
      <c r="AA39" s="11">
        <v>1.4410000000000001</v>
      </c>
    </row>
    <row r="40" spans="1:27" x14ac:dyDescent="0.25">
      <c r="A40" s="33"/>
      <c r="B40" s="11">
        <v>1.1839999999999999</v>
      </c>
      <c r="C40" s="11">
        <v>1.51</v>
      </c>
      <c r="D40" s="11">
        <v>14.362</v>
      </c>
      <c r="E40" s="11">
        <v>8.0229999999999997</v>
      </c>
      <c r="F40" s="11">
        <v>14.362</v>
      </c>
      <c r="G40" s="11">
        <v>10.445</v>
      </c>
      <c r="H40" s="11">
        <v>3.9169999999999998</v>
      </c>
      <c r="I40" s="11">
        <v>5.7809999999999997</v>
      </c>
      <c r="J40" s="11">
        <v>120.03400000000001</v>
      </c>
      <c r="K40" s="11">
        <v>0.61599999999999999</v>
      </c>
      <c r="L40" s="11">
        <v>4.3179999999999996</v>
      </c>
      <c r="M40" s="11">
        <v>1.79</v>
      </c>
      <c r="O40" s="33"/>
      <c r="P40" s="11">
        <v>0.45600000000000002</v>
      </c>
      <c r="Q40" s="11">
        <v>0.58599999999999997</v>
      </c>
      <c r="R40" s="11">
        <v>4.6740000000000004</v>
      </c>
      <c r="S40" s="11">
        <v>3.3130000000000002</v>
      </c>
      <c r="T40" s="11">
        <v>3.8420000000000001</v>
      </c>
      <c r="U40" s="11">
        <v>2.375</v>
      </c>
      <c r="V40" s="11">
        <v>2.298</v>
      </c>
      <c r="W40" s="11">
        <v>1.952</v>
      </c>
      <c r="X40" s="11">
        <v>32.137</v>
      </c>
      <c r="Y40" s="11">
        <v>0.38700000000000001</v>
      </c>
      <c r="Z40" s="11">
        <v>3.3969999999999998</v>
      </c>
      <c r="AA40" s="11">
        <v>1.411</v>
      </c>
    </row>
    <row r="41" spans="1:27" x14ac:dyDescent="0.25">
      <c r="A41" s="33"/>
      <c r="B41" s="11">
        <v>0.97899999999999998</v>
      </c>
      <c r="C41" s="11">
        <v>1.6539999999999999</v>
      </c>
      <c r="D41" s="11">
        <v>19.422999999999998</v>
      </c>
      <c r="E41" s="11">
        <v>8.3520000000000003</v>
      </c>
      <c r="F41" s="11">
        <v>19.422999999999998</v>
      </c>
      <c r="G41" s="11">
        <v>14.715999999999999</v>
      </c>
      <c r="H41" s="11">
        <v>4.7069999999999999</v>
      </c>
      <c r="I41" s="11">
        <v>8.6349999999999998</v>
      </c>
      <c r="J41" s="11">
        <v>322.17899999999997</v>
      </c>
      <c r="K41" s="11">
        <v>3.82</v>
      </c>
      <c r="L41" s="11">
        <v>30.31</v>
      </c>
      <c r="M41" s="11">
        <v>2.3260000000000001</v>
      </c>
      <c r="O41" s="33"/>
      <c r="P41" s="11">
        <v>0.42099999999999999</v>
      </c>
      <c r="Q41" s="11">
        <v>0.53600000000000003</v>
      </c>
      <c r="R41" s="11">
        <v>3.5779999999999998</v>
      </c>
      <c r="S41" s="11">
        <v>3.085</v>
      </c>
      <c r="T41" s="11">
        <v>3.5779999999999998</v>
      </c>
      <c r="U41" s="11">
        <v>1.921</v>
      </c>
      <c r="V41" s="11">
        <v>1.657</v>
      </c>
      <c r="W41" s="11">
        <v>1.7030000000000001</v>
      </c>
      <c r="X41" s="11">
        <v>26.312999999999999</v>
      </c>
      <c r="Y41" s="11">
        <v>0.40200000000000002</v>
      </c>
      <c r="Z41" s="11">
        <v>3.3149999999999999</v>
      </c>
      <c r="AA41" s="11">
        <v>1.1599999999999999</v>
      </c>
    </row>
    <row r="42" spans="1:27" x14ac:dyDescent="0.25">
      <c r="A42" s="33"/>
      <c r="B42" s="11">
        <v>1.877</v>
      </c>
      <c r="C42" s="11">
        <v>2.3119999999999998</v>
      </c>
      <c r="D42" s="11">
        <v>21.312000000000001</v>
      </c>
      <c r="E42" s="11">
        <v>13.731</v>
      </c>
      <c r="F42" s="11">
        <v>20.399999999999999</v>
      </c>
      <c r="G42" s="11">
        <v>16.463000000000001</v>
      </c>
      <c r="H42" s="11">
        <v>4.8490000000000002</v>
      </c>
      <c r="I42" s="11">
        <v>9.0079999999999991</v>
      </c>
      <c r="J42" s="11">
        <v>115.084</v>
      </c>
      <c r="K42" s="11">
        <v>0.79</v>
      </c>
      <c r="L42" s="11">
        <v>5.0590000000000002</v>
      </c>
      <c r="M42" s="11">
        <v>1.552</v>
      </c>
      <c r="O42" s="33"/>
      <c r="P42" s="11">
        <v>0.46700000000000003</v>
      </c>
      <c r="Q42" s="11">
        <v>0.59799999999999998</v>
      </c>
      <c r="R42" s="11">
        <v>4.6550000000000002</v>
      </c>
      <c r="S42" s="11">
        <v>3.6240000000000001</v>
      </c>
      <c r="T42" s="11">
        <v>4.0860000000000003</v>
      </c>
      <c r="U42" s="11">
        <v>2.1160000000000001</v>
      </c>
      <c r="V42" s="11">
        <v>2.54</v>
      </c>
      <c r="W42" s="11">
        <v>2.0070000000000001</v>
      </c>
      <c r="X42" s="11">
        <v>33.585999999999999</v>
      </c>
      <c r="Y42" s="11">
        <v>0.32900000000000001</v>
      </c>
      <c r="Z42" s="11">
        <v>3.4980000000000002</v>
      </c>
      <c r="AA42" s="11">
        <v>1.284</v>
      </c>
    </row>
    <row r="43" spans="1:27" x14ac:dyDescent="0.25">
      <c r="A43" s="33"/>
      <c r="B43" s="11">
        <v>0.88</v>
      </c>
      <c r="C43" s="11">
        <v>1.202</v>
      </c>
      <c r="D43" s="11">
        <v>12.997999999999999</v>
      </c>
      <c r="E43" s="11">
        <v>6.8129999999999997</v>
      </c>
      <c r="F43" s="11">
        <v>12.459</v>
      </c>
      <c r="G43" s="11">
        <v>9.218</v>
      </c>
      <c r="H43" s="11">
        <v>3.78</v>
      </c>
      <c r="I43" s="11">
        <v>5.2690000000000001</v>
      </c>
      <c r="J43" s="11">
        <v>266.49099999999999</v>
      </c>
      <c r="K43" s="11">
        <v>0.57899999999999996</v>
      </c>
      <c r="L43" s="11">
        <v>7.6630000000000003</v>
      </c>
      <c r="M43" s="11">
        <v>1.9079999999999999</v>
      </c>
      <c r="O43" s="33"/>
      <c r="P43" s="11">
        <v>0.27500000000000002</v>
      </c>
      <c r="Q43" s="11">
        <v>0.35199999999999998</v>
      </c>
      <c r="R43" s="11">
        <v>2.3199999999999998</v>
      </c>
      <c r="S43" s="11">
        <v>1.6539999999999999</v>
      </c>
      <c r="T43" s="11">
        <v>2.3199999999999998</v>
      </c>
      <c r="U43" s="11">
        <v>1.5369999999999999</v>
      </c>
      <c r="V43" s="11">
        <v>0.78300000000000003</v>
      </c>
      <c r="W43" s="11">
        <v>1.1359999999999999</v>
      </c>
      <c r="X43" s="11">
        <v>26.716999999999999</v>
      </c>
      <c r="Y43" s="11">
        <v>0.76200000000000001</v>
      </c>
      <c r="Z43" s="11">
        <v>3.8959999999999999</v>
      </c>
      <c r="AA43" s="11">
        <v>1.403</v>
      </c>
    </row>
    <row r="44" spans="1:27" x14ac:dyDescent="0.25">
      <c r="A44" s="33"/>
      <c r="B44" s="11">
        <v>1.387</v>
      </c>
      <c r="C44" s="11">
        <v>1.798</v>
      </c>
      <c r="D44" s="11">
        <v>19.245999999999999</v>
      </c>
      <c r="E44" s="11">
        <v>10.938000000000001</v>
      </c>
      <c r="F44" s="11">
        <v>18.021999999999998</v>
      </c>
      <c r="G44" s="11">
        <v>10.282999999999999</v>
      </c>
      <c r="H44" s="11">
        <v>8.9619999999999997</v>
      </c>
      <c r="I44" s="11">
        <v>7.8559999999999999</v>
      </c>
      <c r="J44" s="11">
        <v>116.139</v>
      </c>
      <c r="K44" s="11">
        <v>0.86099999999999999</v>
      </c>
      <c r="L44" s="11">
        <v>4.6319999999999997</v>
      </c>
      <c r="M44" s="11">
        <v>1.7589999999999999</v>
      </c>
      <c r="O44" s="33"/>
      <c r="P44" s="11">
        <v>0.45500000000000002</v>
      </c>
      <c r="Q44" s="11">
        <v>0.58399999999999996</v>
      </c>
      <c r="R44" s="11">
        <v>4.4859999999999998</v>
      </c>
      <c r="S44" s="11">
        <v>3.637</v>
      </c>
      <c r="T44" s="11">
        <v>4.4359999999999999</v>
      </c>
      <c r="U44" s="11">
        <v>2.847</v>
      </c>
      <c r="V44" s="11">
        <v>1.639</v>
      </c>
      <c r="W44" s="11">
        <v>1.9430000000000001</v>
      </c>
      <c r="X44" s="11">
        <v>32.500999999999998</v>
      </c>
      <c r="Y44" s="11">
        <v>0.45600000000000002</v>
      </c>
      <c r="Z44" s="11">
        <v>3.9119999999999999</v>
      </c>
      <c r="AA44" s="11">
        <v>1.2330000000000001</v>
      </c>
    </row>
    <row r="45" spans="1:27" x14ac:dyDescent="0.25">
      <c r="A45" s="33"/>
      <c r="B45" s="11">
        <v>0.61899999999999999</v>
      </c>
      <c r="C45" s="11">
        <v>0.85399999999999998</v>
      </c>
      <c r="D45" s="11">
        <v>13.105</v>
      </c>
      <c r="E45" s="11">
        <v>5.9180000000000001</v>
      </c>
      <c r="F45" s="11">
        <v>12.763999999999999</v>
      </c>
      <c r="G45" s="11">
        <v>10.603</v>
      </c>
      <c r="H45" s="11">
        <v>2.5019999999999998</v>
      </c>
      <c r="I45" s="11">
        <v>5.4720000000000004</v>
      </c>
      <c r="J45" s="11">
        <v>315.60700000000003</v>
      </c>
      <c r="K45" s="11">
        <v>2.081</v>
      </c>
      <c r="L45" s="11">
        <v>21.614000000000001</v>
      </c>
      <c r="M45" s="11">
        <v>2.2149999999999999</v>
      </c>
      <c r="O45" s="33"/>
      <c r="P45" s="11">
        <v>0.45300000000000001</v>
      </c>
      <c r="Q45" s="11">
        <v>0.58599999999999997</v>
      </c>
      <c r="R45" s="11">
        <v>4.6790000000000003</v>
      </c>
      <c r="S45" s="11">
        <v>3.5859999999999999</v>
      </c>
      <c r="T45" s="11">
        <v>4.6790000000000003</v>
      </c>
      <c r="U45" s="11">
        <v>2.2890000000000001</v>
      </c>
      <c r="V45" s="11">
        <v>2.39</v>
      </c>
      <c r="W45" s="11">
        <v>1.96</v>
      </c>
      <c r="X45" s="11">
        <v>37.296999999999997</v>
      </c>
      <c r="Y45" s="11">
        <v>0.27800000000000002</v>
      </c>
      <c r="Z45" s="11">
        <v>3.944</v>
      </c>
      <c r="AA45" s="11">
        <v>1.3049999999999999</v>
      </c>
    </row>
    <row r="46" spans="1:27" x14ac:dyDescent="0.25">
      <c r="A46" s="33"/>
      <c r="B46" s="11">
        <v>1.556</v>
      </c>
      <c r="C46" s="11">
        <v>2.0990000000000002</v>
      </c>
      <c r="D46" s="11">
        <v>15.94</v>
      </c>
      <c r="E46" s="11">
        <v>12.775</v>
      </c>
      <c r="F46" s="11">
        <v>15.702999999999999</v>
      </c>
      <c r="G46" s="11">
        <v>11.776999999999999</v>
      </c>
      <c r="H46" s="11">
        <v>4.1630000000000003</v>
      </c>
      <c r="I46" s="11">
        <v>7.8719999999999999</v>
      </c>
      <c r="J46" s="11">
        <v>111.42700000000001</v>
      </c>
      <c r="K46" s="11">
        <v>1.244</v>
      </c>
      <c r="L46" s="11">
        <v>6.407</v>
      </c>
      <c r="M46" s="11">
        <v>1.248</v>
      </c>
      <c r="O46" s="33"/>
      <c r="P46" s="11">
        <v>0.45200000000000001</v>
      </c>
      <c r="Q46" s="11">
        <v>0.57199999999999995</v>
      </c>
      <c r="R46" s="11">
        <v>4.4269999999999996</v>
      </c>
      <c r="S46" s="11">
        <v>3.3460000000000001</v>
      </c>
      <c r="T46" s="11">
        <v>4.0220000000000002</v>
      </c>
      <c r="U46" s="11">
        <v>2.3130000000000002</v>
      </c>
      <c r="V46" s="11">
        <v>2.1139999999999999</v>
      </c>
      <c r="W46" s="11">
        <v>1.843</v>
      </c>
      <c r="X46" s="11">
        <v>36.338999999999999</v>
      </c>
      <c r="Y46" s="11">
        <v>0.33600000000000002</v>
      </c>
      <c r="Z46" s="11">
        <v>3.4009999999999998</v>
      </c>
      <c r="AA46" s="11">
        <v>1.323</v>
      </c>
    </row>
    <row r="47" spans="1:27" x14ac:dyDescent="0.25">
      <c r="A47" s="33"/>
      <c r="B47" s="11">
        <v>0.54100000000000004</v>
      </c>
      <c r="C47" s="11">
        <v>0.71699999999999997</v>
      </c>
      <c r="D47" s="11">
        <v>5.7809999999999997</v>
      </c>
      <c r="E47" s="11">
        <v>3.9940000000000002</v>
      </c>
      <c r="F47" s="11">
        <v>5.6740000000000004</v>
      </c>
      <c r="G47" s="11">
        <v>3.8460000000000001</v>
      </c>
      <c r="H47" s="11">
        <v>1.9350000000000001</v>
      </c>
      <c r="I47" s="11">
        <v>2.3079999999999998</v>
      </c>
      <c r="J47" s="11">
        <v>91.908000000000001</v>
      </c>
      <c r="K47" s="11">
        <v>0.80500000000000005</v>
      </c>
      <c r="L47" s="11">
        <v>5.2869999999999999</v>
      </c>
      <c r="M47" s="11">
        <v>1.4470000000000001</v>
      </c>
      <c r="O47" s="33"/>
      <c r="P47" s="11">
        <v>0.46100000000000002</v>
      </c>
      <c r="Q47" s="11">
        <v>0.58699999999999997</v>
      </c>
      <c r="R47" s="11">
        <v>4.0330000000000004</v>
      </c>
      <c r="S47" s="11">
        <v>3.3239999999999998</v>
      </c>
      <c r="T47" s="11">
        <v>4.0330000000000004</v>
      </c>
      <c r="U47" s="11">
        <v>2.2240000000000002</v>
      </c>
      <c r="V47" s="11">
        <v>1.8089999999999999</v>
      </c>
      <c r="W47" s="11">
        <v>1.9119999999999999</v>
      </c>
      <c r="X47" s="11">
        <v>29.696999999999999</v>
      </c>
      <c r="Y47" s="11">
        <v>0.375</v>
      </c>
      <c r="Z47" s="11">
        <v>3.3460000000000001</v>
      </c>
      <c r="AA47" s="11">
        <v>1.2130000000000001</v>
      </c>
    </row>
    <row r="48" spans="1:27" x14ac:dyDescent="0.25">
      <c r="A48" s="33"/>
      <c r="B48" s="11">
        <v>1.1200000000000001</v>
      </c>
      <c r="C48" s="11">
        <v>1.3560000000000001</v>
      </c>
      <c r="D48" s="11">
        <v>7.7770000000000001</v>
      </c>
      <c r="E48" s="11">
        <v>6.5650000000000004</v>
      </c>
      <c r="F48" s="11">
        <v>6.8339999999999996</v>
      </c>
      <c r="G48" s="11">
        <v>4.0460000000000003</v>
      </c>
      <c r="H48" s="11">
        <v>3.7309999999999999</v>
      </c>
      <c r="I48" s="11">
        <v>4.609</v>
      </c>
      <c r="J48" s="11">
        <v>102.02500000000001</v>
      </c>
      <c r="K48" s="11">
        <v>-0.1</v>
      </c>
      <c r="L48" s="11">
        <v>2.5299999999999998</v>
      </c>
      <c r="M48" s="11">
        <v>1.1850000000000001</v>
      </c>
      <c r="O48" s="33"/>
      <c r="P48" s="11">
        <v>0.44600000000000001</v>
      </c>
      <c r="Q48" s="11">
        <v>0.57999999999999996</v>
      </c>
      <c r="R48" s="11">
        <v>4.0179999999999998</v>
      </c>
      <c r="S48" s="11">
        <v>3.5419999999999998</v>
      </c>
      <c r="T48" s="11">
        <v>3.988</v>
      </c>
      <c r="U48" s="11">
        <v>2.298</v>
      </c>
      <c r="V48" s="11">
        <v>1.72</v>
      </c>
      <c r="W48" s="11">
        <v>1.857</v>
      </c>
      <c r="X48" s="11">
        <v>38.384999999999998</v>
      </c>
      <c r="Y48" s="11">
        <v>0.442</v>
      </c>
      <c r="Z48" s="11">
        <v>3.9540000000000002</v>
      </c>
      <c r="AA48" s="11">
        <v>1.135</v>
      </c>
    </row>
    <row r="49" spans="1:27" x14ac:dyDescent="0.25">
      <c r="A49" s="33"/>
      <c r="B49" s="11">
        <v>0.53300000000000003</v>
      </c>
      <c r="C49" s="11">
        <v>0.73099999999999998</v>
      </c>
      <c r="D49" s="11">
        <v>5.6289999999999996</v>
      </c>
      <c r="E49" s="11">
        <v>3.762</v>
      </c>
      <c r="F49" s="11">
        <v>5.6289999999999996</v>
      </c>
      <c r="G49" s="11">
        <v>3.4929999999999999</v>
      </c>
      <c r="H49" s="11">
        <v>2.137</v>
      </c>
      <c r="I49" s="11">
        <v>2.3540000000000001</v>
      </c>
      <c r="J49" s="11">
        <v>99.92</v>
      </c>
      <c r="K49" s="11">
        <v>0.91700000000000004</v>
      </c>
      <c r="L49" s="11">
        <v>5.6859999999999999</v>
      </c>
      <c r="M49" s="11">
        <v>1.496</v>
      </c>
      <c r="O49" s="33"/>
      <c r="P49" s="19">
        <v>0.46300000000000002</v>
      </c>
      <c r="Q49" s="19">
        <v>0.60599999999999998</v>
      </c>
      <c r="R49" s="19">
        <v>5.0970000000000004</v>
      </c>
      <c r="S49" s="19">
        <v>3.79</v>
      </c>
      <c r="T49" s="19">
        <v>5.0970000000000004</v>
      </c>
      <c r="U49" s="19">
        <v>2.8740000000000001</v>
      </c>
      <c r="V49" s="19">
        <v>2.2229999999999999</v>
      </c>
      <c r="W49" s="19">
        <v>2.028</v>
      </c>
      <c r="X49" s="19">
        <v>41.101999999999997</v>
      </c>
      <c r="Y49" s="19">
        <v>0.76100000000000001</v>
      </c>
      <c r="Z49" s="19">
        <v>4.5389999999999997</v>
      </c>
      <c r="AA49" s="19">
        <v>1.345</v>
      </c>
    </row>
    <row r="50" spans="1:27" x14ac:dyDescent="0.25">
      <c r="A50" s="33"/>
      <c r="B50" s="11">
        <v>1.4810000000000001</v>
      </c>
      <c r="C50" s="11">
        <v>1.8109999999999999</v>
      </c>
      <c r="D50" s="11">
        <v>10.432</v>
      </c>
      <c r="E50" s="11">
        <v>8.1270000000000007</v>
      </c>
      <c r="F50" s="11">
        <v>10.432</v>
      </c>
      <c r="G50" s="11">
        <v>5.4880000000000004</v>
      </c>
      <c r="H50" s="11">
        <v>4.944</v>
      </c>
      <c r="I50" s="11">
        <v>6.2560000000000002</v>
      </c>
      <c r="J50" s="11">
        <v>161.88300000000001</v>
      </c>
      <c r="K50" s="11">
        <v>-0.4</v>
      </c>
      <c r="L50" s="11">
        <v>2.383</v>
      </c>
      <c r="M50" s="11">
        <v>1.284</v>
      </c>
      <c r="O50" s="33"/>
      <c r="P50" s="11">
        <v>0.46600000000000003</v>
      </c>
      <c r="Q50" s="11">
        <v>0.58199999999999996</v>
      </c>
      <c r="R50" s="11">
        <v>4.54</v>
      </c>
      <c r="S50" s="11">
        <v>3.4969999999999999</v>
      </c>
      <c r="T50" s="11">
        <v>4.1109999999999998</v>
      </c>
      <c r="U50" s="11">
        <v>2.2890000000000001</v>
      </c>
      <c r="V50" s="11">
        <v>2.2519999999999998</v>
      </c>
      <c r="W50" s="11">
        <v>1.9350000000000001</v>
      </c>
      <c r="X50" s="11">
        <v>42.05</v>
      </c>
      <c r="Y50" s="11">
        <v>0.214</v>
      </c>
      <c r="Z50" s="11">
        <v>3.3140000000000001</v>
      </c>
      <c r="AA50" s="11">
        <v>1.298</v>
      </c>
    </row>
    <row r="51" spans="1:27" x14ac:dyDescent="0.25">
      <c r="A51" s="33"/>
      <c r="B51" s="11">
        <v>0.67400000000000004</v>
      </c>
      <c r="C51" s="11">
        <v>0.88100000000000001</v>
      </c>
      <c r="D51" s="11">
        <v>6.08</v>
      </c>
      <c r="E51" s="11">
        <v>4.1890000000000001</v>
      </c>
      <c r="F51" s="11">
        <v>5.258</v>
      </c>
      <c r="G51" s="11">
        <v>3.226</v>
      </c>
      <c r="H51" s="11">
        <v>2.8540000000000001</v>
      </c>
      <c r="I51" s="11">
        <v>2.492</v>
      </c>
      <c r="J51" s="11">
        <v>87.376999999999995</v>
      </c>
      <c r="K51" s="11">
        <v>0.55900000000000005</v>
      </c>
      <c r="L51" s="11">
        <v>4.0030000000000001</v>
      </c>
      <c r="M51" s="11">
        <v>1.4510000000000001</v>
      </c>
      <c r="O51" s="33"/>
      <c r="P51" s="11">
        <v>0.48199999999999998</v>
      </c>
      <c r="Q51" s="11">
        <v>0.61699999999999999</v>
      </c>
      <c r="R51" s="11">
        <v>4.2140000000000004</v>
      </c>
      <c r="S51" s="11">
        <v>3.6360000000000001</v>
      </c>
      <c r="T51" s="11">
        <v>4.0039999999999996</v>
      </c>
      <c r="U51" s="11">
        <v>2.3769999999999998</v>
      </c>
      <c r="V51" s="11">
        <v>1.837</v>
      </c>
      <c r="W51" s="11">
        <v>1.9590000000000001</v>
      </c>
      <c r="X51" s="11">
        <v>34.850999999999999</v>
      </c>
      <c r="Y51" s="11">
        <v>0.36599999999999999</v>
      </c>
      <c r="Z51" s="11">
        <v>3.5830000000000002</v>
      </c>
      <c r="AA51" s="11">
        <v>1.159</v>
      </c>
    </row>
    <row r="52" spans="1:27" x14ac:dyDescent="0.25">
      <c r="A52" s="33"/>
      <c r="B52" s="11">
        <v>1.679</v>
      </c>
      <c r="C52" s="11">
        <v>2.1040000000000001</v>
      </c>
      <c r="D52" s="11">
        <v>11.597</v>
      </c>
      <c r="E52" s="11">
        <v>9.8350000000000009</v>
      </c>
      <c r="F52" s="11">
        <v>11.35</v>
      </c>
      <c r="G52" s="11">
        <v>8.0120000000000005</v>
      </c>
      <c r="H52" s="11">
        <v>3.585</v>
      </c>
      <c r="I52" s="11">
        <v>7.8040000000000003</v>
      </c>
      <c r="J52" s="11">
        <v>116.426</v>
      </c>
      <c r="K52" s="11">
        <v>0.80100000000000005</v>
      </c>
      <c r="L52" s="11">
        <v>3.1339999999999999</v>
      </c>
      <c r="M52" s="11">
        <v>1.179</v>
      </c>
      <c r="O52" s="33"/>
      <c r="P52" s="11">
        <v>0.51200000000000001</v>
      </c>
      <c r="Q52" s="11">
        <v>0.65700000000000003</v>
      </c>
      <c r="R52" s="11">
        <v>5.0339999999999998</v>
      </c>
      <c r="S52" s="11">
        <v>3.9359999999999999</v>
      </c>
      <c r="T52" s="11">
        <v>4.9260000000000002</v>
      </c>
      <c r="U52" s="11">
        <v>3.3159999999999998</v>
      </c>
      <c r="V52" s="11">
        <v>1.718</v>
      </c>
      <c r="W52" s="11">
        <v>2.1</v>
      </c>
      <c r="X52" s="11">
        <v>31.597999999999999</v>
      </c>
      <c r="Y52" s="11">
        <v>0.52100000000000002</v>
      </c>
      <c r="Z52" s="11">
        <v>3.9319999999999999</v>
      </c>
      <c r="AA52" s="11">
        <v>1.2789999999999999</v>
      </c>
    </row>
    <row r="53" spans="1:27" x14ac:dyDescent="0.25">
      <c r="A53" s="33"/>
      <c r="B53" s="11">
        <v>0.70399999999999996</v>
      </c>
      <c r="C53" s="11">
        <v>0.95499999999999996</v>
      </c>
      <c r="D53" s="11">
        <v>7.9269999999999996</v>
      </c>
      <c r="E53" s="11">
        <v>5.52</v>
      </c>
      <c r="F53" s="11">
        <v>7.9269999999999996</v>
      </c>
      <c r="G53" s="11">
        <v>5.681</v>
      </c>
      <c r="H53" s="11">
        <v>2.246</v>
      </c>
      <c r="I53" s="11">
        <v>3.2850000000000001</v>
      </c>
      <c r="J53" s="11">
        <v>121.908</v>
      </c>
      <c r="K53" s="11">
        <v>1.181</v>
      </c>
      <c r="L53" s="11">
        <v>5.8090000000000002</v>
      </c>
      <c r="M53" s="11">
        <v>1.4359999999999999</v>
      </c>
      <c r="O53" s="33"/>
      <c r="P53" s="19">
        <v>0.433</v>
      </c>
      <c r="Q53" s="19">
        <v>0.55800000000000005</v>
      </c>
      <c r="R53" s="19">
        <v>3.5430000000000001</v>
      </c>
      <c r="S53" s="19">
        <v>3.194</v>
      </c>
      <c r="T53" s="19">
        <v>3.48</v>
      </c>
      <c r="U53" s="19">
        <v>1.897</v>
      </c>
      <c r="V53" s="19">
        <v>1.645</v>
      </c>
      <c r="W53" s="19">
        <v>1.754</v>
      </c>
      <c r="X53" s="19">
        <v>31.137</v>
      </c>
      <c r="Y53" s="19">
        <v>0.47499999999999998</v>
      </c>
      <c r="Z53" s="19">
        <v>3.5070000000000001</v>
      </c>
      <c r="AA53" s="19">
        <v>1.109</v>
      </c>
    </row>
    <row r="54" spans="1:27" x14ac:dyDescent="0.25">
      <c r="A54" s="33"/>
      <c r="B54" s="19">
        <v>1.6910000000000001</v>
      </c>
      <c r="C54" s="19">
        <v>2.2799999999999998</v>
      </c>
      <c r="D54" s="19">
        <v>31.547999999999998</v>
      </c>
      <c r="E54" s="19">
        <v>15.617000000000001</v>
      </c>
      <c r="F54" s="19">
        <v>28.692</v>
      </c>
      <c r="G54" s="19">
        <v>25.547999999999998</v>
      </c>
      <c r="H54" s="19">
        <v>6</v>
      </c>
      <c r="I54" s="19">
        <v>17.306999999999999</v>
      </c>
      <c r="J54" s="19">
        <v>546.63400000000001</v>
      </c>
      <c r="K54" s="19">
        <v>2.57</v>
      </c>
      <c r="L54" s="19">
        <v>21.201000000000001</v>
      </c>
      <c r="M54" s="19">
        <v>2.02</v>
      </c>
      <c r="O54" s="33"/>
      <c r="P54" s="11">
        <v>0.46899999999999997</v>
      </c>
      <c r="Q54" s="11">
        <v>0.59199999999999997</v>
      </c>
      <c r="R54" s="11">
        <v>3.89</v>
      </c>
      <c r="S54" s="11">
        <v>3.226</v>
      </c>
      <c r="T54" s="11">
        <v>3.89</v>
      </c>
      <c r="U54" s="11">
        <v>2.0550000000000002</v>
      </c>
      <c r="V54" s="11">
        <v>1.8340000000000001</v>
      </c>
      <c r="W54" s="11">
        <v>1.7929999999999999</v>
      </c>
      <c r="X54" s="11">
        <v>28.257000000000001</v>
      </c>
      <c r="Y54" s="11">
        <v>0.441</v>
      </c>
      <c r="Z54" s="11">
        <v>3.0910000000000002</v>
      </c>
      <c r="AA54" s="11">
        <v>1.206</v>
      </c>
    </row>
    <row r="55" spans="1:27" x14ac:dyDescent="0.25">
      <c r="A55" s="33"/>
      <c r="B55" s="11">
        <v>0.66400000000000003</v>
      </c>
      <c r="C55" s="11">
        <v>0.89800000000000002</v>
      </c>
      <c r="D55" s="11">
        <v>12.71</v>
      </c>
      <c r="E55" s="11">
        <v>6.08</v>
      </c>
      <c r="F55" s="11">
        <v>12.71</v>
      </c>
      <c r="G55" s="11">
        <v>4.3680000000000003</v>
      </c>
      <c r="H55" s="11">
        <v>8.3420000000000005</v>
      </c>
      <c r="I55" s="11">
        <v>5.0599999999999996</v>
      </c>
      <c r="J55" s="11">
        <v>275.46800000000002</v>
      </c>
      <c r="K55" s="11">
        <v>-0.39200000000000002</v>
      </c>
      <c r="L55" s="11">
        <v>8.3510000000000009</v>
      </c>
      <c r="M55" s="11">
        <v>2.09</v>
      </c>
      <c r="O55" s="33"/>
      <c r="P55" s="11">
        <v>0.46400000000000002</v>
      </c>
      <c r="Q55" s="11">
        <v>0.61</v>
      </c>
      <c r="R55" s="11">
        <v>4.5540000000000003</v>
      </c>
      <c r="S55" s="11">
        <v>3.7509999999999999</v>
      </c>
      <c r="T55" s="11">
        <v>4.3259999999999996</v>
      </c>
      <c r="U55" s="11">
        <v>2.637</v>
      </c>
      <c r="V55" s="11">
        <v>1.9179999999999999</v>
      </c>
      <c r="W55" s="11">
        <v>2.0289999999999999</v>
      </c>
      <c r="X55" s="11">
        <v>34.82</v>
      </c>
      <c r="Y55" s="11">
        <v>0.63500000000000001</v>
      </c>
      <c r="Z55" s="11">
        <v>4.2729999999999997</v>
      </c>
      <c r="AA55" s="11">
        <v>1.214</v>
      </c>
    </row>
    <row r="56" spans="1:27" x14ac:dyDescent="0.25">
      <c r="A56" s="33"/>
      <c r="B56" s="11">
        <v>1.573</v>
      </c>
      <c r="C56" s="11">
        <v>2.0790000000000002</v>
      </c>
      <c r="D56" s="11">
        <v>18.507000000000001</v>
      </c>
      <c r="E56" s="11">
        <v>11.124000000000001</v>
      </c>
      <c r="F56" s="11">
        <v>18.385999999999999</v>
      </c>
      <c r="G56" s="11">
        <v>13.193</v>
      </c>
      <c r="H56" s="11">
        <v>5.3140000000000001</v>
      </c>
      <c r="I56" s="11">
        <v>7.931</v>
      </c>
      <c r="J56" s="11">
        <v>138.011</v>
      </c>
      <c r="K56" s="11">
        <v>0.57399999999999995</v>
      </c>
      <c r="L56" s="11">
        <v>5.306</v>
      </c>
      <c r="M56" s="11">
        <v>1.6639999999999999</v>
      </c>
      <c r="O56" s="33"/>
      <c r="P56" s="11">
        <v>0.42499999999999999</v>
      </c>
      <c r="Q56" s="11">
        <v>0.54100000000000004</v>
      </c>
      <c r="R56" s="11">
        <v>3.9279999999999999</v>
      </c>
      <c r="S56" s="11">
        <v>3.1720000000000002</v>
      </c>
      <c r="T56" s="11">
        <v>3.5059999999999998</v>
      </c>
      <c r="U56" s="11">
        <v>2.395</v>
      </c>
      <c r="V56" s="11">
        <v>1.5329999999999999</v>
      </c>
      <c r="W56" s="11">
        <v>1.6990000000000001</v>
      </c>
      <c r="X56" s="11">
        <v>27.154</v>
      </c>
      <c r="Y56" s="11">
        <v>0.55300000000000005</v>
      </c>
      <c r="Z56" s="11">
        <v>3.6</v>
      </c>
      <c r="AA56" s="11">
        <v>1.238</v>
      </c>
    </row>
    <row r="57" spans="1:27" x14ac:dyDescent="0.25">
      <c r="A57" s="33"/>
      <c r="B57" s="11">
        <v>0.73699999999999999</v>
      </c>
      <c r="C57" s="11">
        <v>0.99</v>
      </c>
      <c r="D57" s="11">
        <v>7.1769999999999996</v>
      </c>
      <c r="E57" s="11">
        <v>5.5650000000000004</v>
      </c>
      <c r="F57" s="11">
        <v>6.774</v>
      </c>
      <c r="G57" s="11">
        <v>4.1470000000000002</v>
      </c>
      <c r="H57" s="11">
        <v>3.03</v>
      </c>
      <c r="I57" s="11">
        <v>3.3130000000000002</v>
      </c>
      <c r="J57" s="11">
        <v>86.608999999999995</v>
      </c>
      <c r="K57" s="11">
        <v>0.52900000000000003</v>
      </c>
      <c r="L57" s="11">
        <v>4.3470000000000004</v>
      </c>
      <c r="M57" s="11">
        <v>1.29</v>
      </c>
      <c r="O57" s="33"/>
      <c r="P57" s="19">
        <v>0.48799999999999999</v>
      </c>
      <c r="Q57" s="19">
        <v>0.63</v>
      </c>
      <c r="R57" s="19">
        <v>5.2690000000000001</v>
      </c>
      <c r="S57" s="19">
        <v>3.7989999999999999</v>
      </c>
      <c r="T57" s="19">
        <v>4.8959999999999999</v>
      </c>
      <c r="U57" s="19">
        <v>3.5790000000000002</v>
      </c>
      <c r="V57" s="19">
        <v>1.69</v>
      </c>
      <c r="W57" s="19">
        <v>2.177</v>
      </c>
      <c r="X57" s="19">
        <v>39.412999999999997</v>
      </c>
      <c r="Y57" s="19">
        <v>0.85899999999999999</v>
      </c>
      <c r="Z57" s="19">
        <v>4.7640000000000002</v>
      </c>
      <c r="AA57" s="19">
        <v>1.387</v>
      </c>
    </row>
    <row r="58" spans="1:27" x14ac:dyDescent="0.25">
      <c r="A58" s="33"/>
      <c r="B58" s="19">
        <v>1.609</v>
      </c>
      <c r="C58" s="19">
        <v>2.1709999999999998</v>
      </c>
      <c r="D58" s="19">
        <v>18.596</v>
      </c>
      <c r="E58" s="19">
        <v>13.599</v>
      </c>
      <c r="F58" s="19">
        <v>17.968</v>
      </c>
      <c r="G58" s="19">
        <v>14.462999999999999</v>
      </c>
      <c r="H58" s="19">
        <v>4.133</v>
      </c>
      <c r="I58" s="19">
        <v>8.798</v>
      </c>
      <c r="J58" s="19">
        <v>124.15</v>
      </c>
      <c r="K58" s="19">
        <v>1.2150000000000001</v>
      </c>
      <c r="L58" s="19">
        <v>5.891</v>
      </c>
      <c r="M58" s="19">
        <v>1.367</v>
      </c>
      <c r="O58" s="33"/>
      <c r="P58" s="11">
        <v>0.44800000000000001</v>
      </c>
      <c r="Q58" s="11">
        <v>0.58299999999999996</v>
      </c>
      <c r="R58" s="11">
        <v>4.0759999999999996</v>
      </c>
      <c r="S58" s="11">
        <v>3.5259999999999998</v>
      </c>
      <c r="T58" s="11">
        <v>3.9020000000000001</v>
      </c>
      <c r="U58" s="11">
        <v>2.3860000000000001</v>
      </c>
      <c r="V58" s="11">
        <v>1.69</v>
      </c>
      <c r="W58" s="11">
        <v>1.9650000000000001</v>
      </c>
      <c r="X58" s="11">
        <v>34.654000000000003</v>
      </c>
      <c r="Y58" s="11">
        <v>0.54</v>
      </c>
      <c r="Z58" s="11">
        <v>3.85</v>
      </c>
      <c r="AA58" s="11">
        <v>1.1559999999999999</v>
      </c>
    </row>
    <row r="59" spans="1:27" x14ac:dyDescent="0.25">
      <c r="A59" s="33"/>
      <c r="B59" s="11">
        <v>0.59599999999999997</v>
      </c>
      <c r="C59" s="11">
        <v>0.79200000000000004</v>
      </c>
      <c r="D59" s="11">
        <v>6.9790000000000001</v>
      </c>
      <c r="E59" s="11">
        <v>5.2210000000000001</v>
      </c>
      <c r="F59" s="11">
        <v>6.9790000000000001</v>
      </c>
      <c r="G59" s="11">
        <v>4.3140000000000001</v>
      </c>
      <c r="H59" s="11">
        <v>2.6640000000000001</v>
      </c>
      <c r="I59" s="11">
        <v>3.2170000000000001</v>
      </c>
      <c r="J59" s="11">
        <v>117.22199999999999</v>
      </c>
      <c r="K59" s="11">
        <v>0.81599999999999995</v>
      </c>
      <c r="L59" s="11">
        <v>5.9029999999999996</v>
      </c>
      <c r="M59" s="11">
        <v>1.337</v>
      </c>
      <c r="O59" s="33"/>
      <c r="P59" s="11">
        <v>0.46800000000000003</v>
      </c>
      <c r="Q59" s="11">
        <v>0.58799999999999997</v>
      </c>
      <c r="R59" s="11">
        <v>4.34</v>
      </c>
      <c r="S59" s="11">
        <v>3.3420000000000001</v>
      </c>
      <c r="T59" s="11">
        <v>4.2240000000000002</v>
      </c>
      <c r="U59" s="11">
        <v>2.617</v>
      </c>
      <c r="V59" s="11">
        <v>1.7230000000000001</v>
      </c>
      <c r="W59" s="11">
        <v>1.909</v>
      </c>
      <c r="X59" s="11">
        <v>31.526</v>
      </c>
      <c r="Y59" s="11">
        <v>0.317</v>
      </c>
      <c r="Z59" s="11">
        <v>3.2629999999999999</v>
      </c>
      <c r="AA59" s="11">
        <v>1.2989999999999999</v>
      </c>
    </row>
    <row r="60" spans="1:27" x14ac:dyDescent="0.25">
      <c r="A60" s="33"/>
      <c r="B60" s="11">
        <v>1.29</v>
      </c>
      <c r="C60" s="11">
        <v>1.6639999999999999</v>
      </c>
      <c r="D60" s="11">
        <v>16.251999999999999</v>
      </c>
      <c r="E60" s="11">
        <v>9.9559999999999995</v>
      </c>
      <c r="F60" s="11">
        <v>16.041</v>
      </c>
      <c r="G60" s="11">
        <v>7.585</v>
      </c>
      <c r="H60" s="11">
        <v>8.6660000000000004</v>
      </c>
      <c r="I60" s="11">
        <v>6.7969999999999997</v>
      </c>
      <c r="J60" s="11">
        <v>113.764</v>
      </c>
      <c r="K60" s="11">
        <v>0.46800000000000003</v>
      </c>
      <c r="L60" s="11">
        <v>4.1779999999999999</v>
      </c>
      <c r="M60" s="11">
        <v>1.6319999999999999</v>
      </c>
      <c r="O60" s="33"/>
      <c r="P60" s="11">
        <v>0.42799999999999999</v>
      </c>
      <c r="Q60" s="11">
        <v>0.54700000000000004</v>
      </c>
      <c r="R60" s="11">
        <v>3.7930000000000001</v>
      </c>
      <c r="S60" s="11">
        <v>3.0750000000000002</v>
      </c>
      <c r="T60" s="11">
        <v>3.7450000000000001</v>
      </c>
      <c r="U60" s="11">
        <v>2.3740000000000001</v>
      </c>
      <c r="V60" s="11">
        <v>1.42</v>
      </c>
      <c r="W60" s="11">
        <v>1.8160000000000001</v>
      </c>
      <c r="X60" s="11">
        <v>40.545000000000002</v>
      </c>
      <c r="Y60" s="11">
        <v>0.56100000000000005</v>
      </c>
      <c r="Z60" s="11">
        <v>3.766</v>
      </c>
      <c r="AA60" s="11">
        <v>1.2330000000000001</v>
      </c>
    </row>
    <row r="61" spans="1:27" x14ac:dyDescent="0.25">
      <c r="A61" s="33"/>
      <c r="B61" s="19">
        <v>0.54600000000000004</v>
      </c>
      <c r="C61" s="19">
        <v>0.69899999999999995</v>
      </c>
      <c r="D61" s="19">
        <v>5.9260000000000002</v>
      </c>
      <c r="E61" s="19">
        <v>4.0709999999999997</v>
      </c>
      <c r="F61" s="19">
        <v>4.9400000000000004</v>
      </c>
      <c r="G61" s="19">
        <v>3.4020000000000001</v>
      </c>
      <c r="H61" s="19">
        <v>2.524</v>
      </c>
      <c r="I61" s="19">
        <v>2.5819999999999999</v>
      </c>
      <c r="J61" s="19">
        <v>94.051000000000002</v>
      </c>
      <c r="K61" s="19">
        <v>0.376</v>
      </c>
      <c r="L61" s="19">
        <v>4.1210000000000004</v>
      </c>
      <c r="M61" s="19">
        <v>1.456</v>
      </c>
      <c r="O61" s="33"/>
      <c r="P61" s="19">
        <v>0.35299999999999998</v>
      </c>
      <c r="Q61" s="19">
        <v>0.46100000000000002</v>
      </c>
      <c r="R61" s="19">
        <v>3.6360000000000001</v>
      </c>
      <c r="S61" s="19">
        <v>2.92</v>
      </c>
      <c r="T61" s="19">
        <v>3.6360000000000001</v>
      </c>
      <c r="U61" s="19">
        <v>2.177</v>
      </c>
      <c r="V61" s="19">
        <v>1.46</v>
      </c>
      <c r="W61" s="19">
        <v>1.5589999999999999</v>
      </c>
      <c r="X61" s="19">
        <v>38.840000000000003</v>
      </c>
      <c r="Y61" s="19">
        <v>0.46600000000000003</v>
      </c>
      <c r="Z61" s="19">
        <v>4.202</v>
      </c>
      <c r="AA61" s="19">
        <v>1.2450000000000001</v>
      </c>
    </row>
    <row r="62" spans="1:27" x14ac:dyDescent="0.25">
      <c r="A62" s="33"/>
      <c r="B62" s="11">
        <v>1.222</v>
      </c>
      <c r="C62" s="11">
        <v>1.59</v>
      </c>
      <c r="D62" s="11">
        <v>15.994999999999999</v>
      </c>
      <c r="E62" s="11">
        <v>9.9740000000000002</v>
      </c>
      <c r="F62" s="11">
        <v>15.994999999999999</v>
      </c>
      <c r="G62" s="11">
        <v>12.324999999999999</v>
      </c>
      <c r="H62" s="11">
        <v>3.67</v>
      </c>
      <c r="I62" s="11">
        <v>8.3360000000000003</v>
      </c>
      <c r="J62" s="11">
        <v>223.04900000000001</v>
      </c>
      <c r="K62" s="11">
        <v>0.629</v>
      </c>
      <c r="L62" s="11">
        <v>5.8230000000000004</v>
      </c>
      <c r="M62" s="11">
        <v>1.6040000000000001</v>
      </c>
      <c r="O62" s="33"/>
      <c r="P62" s="11">
        <v>0.38300000000000001</v>
      </c>
      <c r="Q62" s="11">
        <v>0.495</v>
      </c>
      <c r="R62" s="11">
        <v>3.915</v>
      </c>
      <c r="S62" s="11">
        <v>3.181</v>
      </c>
      <c r="T62" s="11">
        <v>3.79</v>
      </c>
      <c r="U62" s="11">
        <v>2.431</v>
      </c>
      <c r="V62" s="11">
        <v>1.484</v>
      </c>
      <c r="W62" s="11">
        <v>1.7270000000000001</v>
      </c>
      <c r="X62" s="11">
        <v>38.365000000000002</v>
      </c>
      <c r="Y62" s="11">
        <v>0.55100000000000005</v>
      </c>
      <c r="Z62" s="11">
        <v>4.1870000000000003</v>
      </c>
      <c r="AA62" s="11">
        <v>1.2310000000000001</v>
      </c>
    </row>
    <row r="63" spans="1:27" ht="15.75" thickBot="1" x14ac:dyDescent="0.3">
      <c r="A63" s="34"/>
      <c r="B63" s="11">
        <v>0.58499999999999996</v>
      </c>
      <c r="C63" s="11">
        <v>0.76700000000000002</v>
      </c>
      <c r="D63" s="11">
        <v>5.2009999999999996</v>
      </c>
      <c r="E63" s="11">
        <v>4.306</v>
      </c>
      <c r="F63" s="11">
        <v>4.8650000000000002</v>
      </c>
      <c r="G63" s="11">
        <v>2.9249999999999998</v>
      </c>
      <c r="H63" s="11">
        <v>2.2770000000000001</v>
      </c>
      <c r="I63" s="11">
        <v>2.5059999999999998</v>
      </c>
      <c r="J63" s="11">
        <v>88.171000000000006</v>
      </c>
      <c r="K63" s="11">
        <v>0.66600000000000004</v>
      </c>
      <c r="L63" s="11">
        <v>3.9159999999999999</v>
      </c>
      <c r="M63" s="11">
        <v>1.208</v>
      </c>
      <c r="O63" s="34"/>
      <c r="P63" s="11">
        <v>0.35699999999999998</v>
      </c>
      <c r="Q63" s="11">
        <v>0.46200000000000002</v>
      </c>
      <c r="R63" s="11">
        <v>3.7290000000000001</v>
      </c>
      <c r="S63" s="11">
        <v>2.8610000000000002</v>
      </c>
      <c r="T63" s="11">
        <v>3.677</v>
      </c>
      <c r="U63" s="11">
        <v>2.23</v>
      </c>
      <c r="V63" s="11">
        <v>1.4990000000000001</v>
      </c>
      <c r="W63" s="11">
        <v>1.5529999999999999</v>
      </c>
      <c r="X63" s="11">
        <v>37.536000000000001</v>
      </c>
      <c r="Y63" s="11">
        <v>0.40200000000000002</v>
      </c>
      <c r="Z63" s="11">
        <v>3.9980000000000002</v>
      </c>
      <c r="AA63" s="11">
        <v>1.304</v>
      </c>
    </row>
    <row r="64" spans="1:27" ht="15.75" thickBot="1" x14ac:dyDescent="0.3">
      <c r="A64" s="35" t="s">
        <v>33</v>
      </c>
      <c r="B64" s="36">
        <f>AVERAGE(B4:B63)</f>
        <v>1.1401666666666668</v>
      </c>
      <c r="C64" s="37">
        <f t="shared" ref="C64:AA64" si="0">AVERAGE(C4:C63)</f>
        <v>1.5342</v>
      </c>
      <c r="D64" s="37">
        <f t="shared" si="0"/>
        <v>14.564433333333339</v>
      </c>
      <c r="E64" s="37">
        <f t="shared" si="0"/>
        <v>8.7699833333333341</v>
      </c>
      <c r="F64" s="37">
        <f t="shared" si="0"/>
        <v>13.734233333333334</v>
      </c>
      <c r="G64" s="37">
        <f t="shared" si="0"/>
        <v>9.853883333333334</v>
      </c>
      <c r="H64" s="37">
        <f t="shared" si="0"/>
        <v>4.7106166666666649</v>
      </c>
      <c r="I64" s="37">
        <f t="shared" si="0"/>
        <v>7.3481500000000004</v>
      </c>
      <c r="J64" s="37">
        <f t="shared" si="0"/>
        <v>191.90124999999998</v>
      </c>
      <c r="K64" s="37">
        <f t="shared" si="0"/>
        <v>1.1683833333333336</v>
      </c>
      <c r="L64" s="37">
        <f t="shared" si="0"/>
        <v>10.74356666666667</v>
      </c>
      <c r="M64" s="38">
        <f t="shared" si="0"/>
        <v>1.6178833333333342</v>
      </c>
      <c r="N64" s="39"/>
      <c r="O64" s="40" t="s">
        <v>33</v>
      </c>
      <c r="P64" s="36">
        <f t="shared" si="0"/>
        <v>0.43175000000000002</v>
      </c>
      <c r="Q64" s="37">
        <f t="shared" si="0"/>
        <v>0.55576666666666663</v>
      </c>
      <c r="R64" s="37">
        <f t="shared" si="0"/>
        <v>4.1363999999999992</v>
      </c>
      <c r="S64" s="37">
        <f t="shared" si="0"/>
        <v>3.2847000000000004</v>
      </c>
      <c r="T64" s="37">
        <f t="shared" si="0"/>
        <v>3.9593666666666656</v>
      </c>
      <c r="U64" s="37">
        <f t="shared" si="0"/>
        <v>2.3817333333333335</v>
      </c>
      <c r="V64" s="37">
        <f t="shared" si="0"/>
        <v>1.7547166666666663</v>
      </c>
      <c r="W64" s="37">
        <f t="shared" si="0"/>
        <v>1.8144000000000005</v>
      </c>
      <c r="X64" s="37">
        <f t="shared" si="0"/>
        <v>34.534816666666664</v>
      </c>
      <c r="Y64" s="37">
        <f t="shared" si="0"/>
        <v>0.47485000000000005</v>
      </c>
      <c r="Z64" s="37">
        <f t="shared" si="0"/>
        <v>3.8141999999999991</v>
      </c>
      <c r="AA64" s="38">
        <f t="shared" si="0"/>
        <v>1.2593333333333336</v>
      </c>
    </row>
    <row r="65" spans="1:27" ht="15.75" thickBot="1" x14ac:dyDescent="0.3">
      <c r="A65" s="41" t="s">
        <v>35</v>
      </c>
      <c r="B65" s="42">
        <f>STDEV(B4:B63)</f>
        <v>0.51537562956354643</v>
      </c>
      <c r="C65" s="43">
        <f t="shared" ref="C65:AA65" si="1">STDEV(C4:C63)</f>
        <v>0.64017362051773019</v>
      </c>
      <c r="D65" s="43">
        <f t="shared" si="1"/>
        <v>8.8489003039191427</v>
      </c>
      <c r="E65" s="43">
        <f t="shared" si="1"/>
        <v>4.0768557487759658</v>
      </c>
      <c r="F65" s="43">
        <f t="shared" si="1"/>
        <v>7.7775232961784697</v>
      </c>
      <c r="G65" s="43">
        <f t="shared" si="1"/>
        <v>6.2617244473032185</v>
      </c>
      <c r="H65" s="43">
        <f t="shared" si="1"/>
        <v>3.8513416948597268</v>
      </c>
      <c r="I65" s="43">
        <f t="shared" si="1"/>
        <v>5.8975725653491802</v>
      </c>
      <c r="J65" s="43">
        <f t="shared" si="1"/>
        <v>151.40174125642949</v>
      </c>
      <c r="K65" s="43">
        <f t="shared" si="1"/>
        <v>1.2625415998068883</v>
      </c>
      <c r="L65" s="43">
        <f t="shared" si="1"/>
        <v>13.013118143206091</v>
      </c>
      <c r="M65" s="44">
        <f t="shared" si="1"/>
        <v>0.36752290792970094</v>
      </c>
      <c r="N65" s="39"/>
      <c r="O65" s="45" t="s">
        <v>35</v>
      </c>
      <c r="P65" s="42">
        <f t="shared" si="1"/>
        <v>4.7563205049452224E-2</v>
      </c>
      <c r="Q65" s="43">
        <f t="shared" si="1"/>
        <v>5.951879539817452E-2</v>
      </c>
      <c r="R65" s="43">
        <f t="shared" si="1"/>
        <v>0.60263467304209151</v>
      </c>
      <c r="S65" s="43">
        <f t="shared" si="1"/>
        <v>0.38817798206841814</v>
      </c>
      <c r="T65" s="43">
        <f t="shared" si="1"/>
        <v>0.56879173057312693</v>
      </c>
      <c r="U65" s="43">
        <f t="shared" si="1"/>
        <v>0.45645791261484425</v>
      </c>
      <c r="V65" s="43">
        <f t="shared" si="1"/>
        <v>0.31538537586694898</v>
      </c>
      <c r="W65" s="43">
        <f t="shared" si="1"/>
        <v>0.19906546065833938</v>
      </c>
      <c r="X65" s="43">
        <f t="shared" si="1"/>
        <v>4.3642824812320224</v>
      </c>
      <c r="Y65" s="43">
        <f t="shared" si="1"/>
        <v>0.17846481161016248</v>
      </c>
      <c r="Z65" s="43">
        <f t="shared" si="1"/>
        <v>0.50688275647684722</v>
      </c>
      <c r="AA65" s="44">
        <f t="shared" si="1"/>
        <v>9.5564277182670743E-2</v>
      </c>
    </row>
    <row r="66" spans="1:27" ht="15.75" thickBot="1" x14ac:dyDescent="0.3">
      <c r="B66" s="17" t="s">
        <v>3</v>
      </c>
      <c r="C66" s="4" t="s">
        <v>4</v>
      </c>
      <c r="D66" s="4" t="s">
        <v>5</v>
      </c>
      <c r="E66" s="4" t="s">
        <v>6</v>
      </c>
      <c r="F66" s="4" t="s">
        <v>7</v>
      </c>
      <c r="G66" s="4" t="s">
        <v>8</v>
      </c>
      <c r="H66" s="4" t="s">
        <v>9</v>
      </c>
      <c r="I66" s="4" t="s">
        <v>10</v>
      </c>
      <c r="J66" s="4" t="s">
        <v>11</v>
      </c>
      <c r="K66" s="4" t="s">
        <v>12</v>
      </c>
      <c r="L66" s="4" t="s">
        <v>13</v>
      </c>
      <c r="M66" s="5" t="s">
        <v>14</v>
      </c>
      <c r="P66" s="17" t="s">
        <v>3</v>
      </c>
      <c r="Q66" s="4" t="s">
        <v>4</v>
      </c>
      <c r="R66" s="4" t="s">
        <v>5</v>
      </c>
      <c r="S66" s="4" t="s">
        <v>6</v>
      </c>
      <c r="T66" s="4" t="s">
        <v>7</v>
      </c>
      <c r="U66" s="4" t="s">
        <v>8</v>
      </c>
      <c r="V66" s="4" t="s">
        <v>9</v>
      </c>
      <c r="W66" s="4" t="s">
        <v>10</v>
      </c>
      <c r="X66" s="4" t="s">
        <v>11</v>
      </c>
      <c r="Y66" s="4" t="s">
        <v>12</v>
      </c>
      <c r="Z66" s="4" t="s">
        <v>13</v>
      </c>
      <c r="AA66" s="5" t="s">
        <v>14</v>
      </c>
    </row>
  </sheetData>
  <mergeCells count="6">
    <mergeCell ref="B1:M2"/>
    <mergeCell ref="P1:AA2"/>
    <mergeCell ref="A4:A31"/>
    <mergeCell ref="O4:O31"/>
    <mergeCell ref="A32:A63"/>
    <mergeCell ref="O32:O6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5290B9-4C00-4ECD-A57C-FD02C1D0F2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1D63ED-63F0-4DF6-8DB1-A691276A9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4B2811-E604-4C13-B8CF-865F7698901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Control_AR_Day0</vt:lpstr>
      <vt:lpstr>Control_AR_Day28</vt:lpstr>
      <vt:lpstr>Control_25M_Day0</vt:lpstr>
      <vt:lpstr>Control_25M_Day28</vt:lpstr>
      <vt:lpstr>Test_AR_Day0</vt:lpstr>
      <vt:lpstr>Test_AR_Day28</vt:lpstr>
      <vt:lpstr>Test_25M_Day0</vt:lpstr>
      <vt:lpstr>Test_25M_Day28</vt:lpstr>
      <vt:lpstr>Summary_Day0</vt:lpstr>
      <vt:lpstr>Summary_Day28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2021-07-12T14:21:42Z</dcterms:created>
  <dcterms:modified xsi:type="dcterms:W3CDTF">2024-05-21T12:30:44Z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